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MARTINEZ\Desktop\POLICI AUXILIAR\INFORMACION CONTABLE\"/>
    </mc:Choice>
  </mc:AlternateContent>
  <bookViews>
    <workbookView xWindow="-120" yWindow="-120" windowWidth="29040" windowHeight="15840"/>
  </bookViews>
  <sheets>
    <sheet name="Plantilla Notas" sheetId="1" r:id="rId1"/>
    <sheet name="Formulario Notas" sheetId="2" r:id="rId2"/>
  </sheets>
  <definedNames>
    <definedName name="_xlnm.Print_Area" localSheetId="0">'Plantilla Notas'!$A$1:$P$444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88" i="1" l="1"/>
  <c r="L379" i="1"/>
  <c r="K403" i="1"/>
  <c r="K406" i="1" s="1"/>
  <c r="I403" i="1"/>
  <c r="I406" i="1" s="1"/>
  <c r="K87" i="1"/>
  <c r="M224" i="1" l="1"/>
  <c r="K205" i="1"/>
  <c r="K197" i="1"/>
  <c r="M177" i="1"/>
  <c r="L167" i="1"/>
  <c r="I167" i="1"/>
  <c r="J54" i="1"/>
  <c r="M52" i="1" s="1"/>
  <c r="M53" i="1" l="1"/>
  <c r="K260" i="1" l="1"/>
  <c r="M245" i="1"/>
  <c r="M243" i="1"/>
  <c r="M241" i="1"/>
  <c r="M239" i="1"/>
  <c r="M237" i="1"/>
  <c r="M235" i="1"/>
  <c r="M233" i="1"/>
  <c r="M231" i="1"/>
  <c r="N266" i="1" l="1"/>
  <c r="N265" i="1"/>
  <c r="N264" i="1"/>
  <c r="K27" i="1"/>
  <c r="K35" i="1" l="1"/>
  <c r="I286" i="1" l="1"/>
  <c r="L286" i="1"/>
  <c r="M144" i="1" l="1"/>
  <c r="J144" i="1"/>
  <c r="M142" i="1"/>
  <c r="J142" i="1"/>
  <c r="M139" i="1"/>
  <c r="J139" i="1"/>
  <c r="M47" i="1"/>
  <c r="J47" i="1"/>
  <c r="M20" i="1"/>
  <c r="J20" i="1"/>
  <c r="M145" i="1" l="1"/>
  <c r="J145" i="1"/>
</calcChain>
</file>

<file path=xl/sharedStrings.xml><?xml version="1.0" encoding="utf-8"?>
<sst xmlns="http://schemas.openxmlformats.org/spreadsheetml/2006/main" count="463" uniqueCount="410">
  <si>
    <t>Activo</t>
  </si>
  <si>
    <t>a) NOTAS DE DESGLOSE</t>
  </si>
  <si>
    <t>Ingresos de Gestión</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</si>
  <si>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</si>
  <si>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</si>
  <si>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</si>
  <si>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</si>
  <si>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</si>
  <si>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</si>
  <si>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</si>
  <si>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Gastos y Otras Pérdidas:</t>
  </si>
  <si>
    <t>Efectivo y equivalentes</t>
  </si>
  <si>
    <t>Depreciación</t>
  </si>
  <si>
    <t>Amortización</t>
  </si>
  <si>
    <t>Incrementos en las provisiones</t>
  </si>
  <si>
    <t>Incremento en cuentas por cobrar</t>
  </si>
  <si>
    <t>b) NOTAS DE MEMORIA (CUENTAS DE ORDEN)</t>
  </si>
  <si>
    <t>c) NOTAS DE GESTIÓN ADMINISTRATIVA</t>
  </si>
  <si>
    <r>
      <t xml:space="preserve">I)     </t>
    </r>
    <r>
      <rPr>
        <b/>
        <sz val="7"/>
        <rFont val="Times New Roman"/>
        <family val="1"/>
      </rPr>
      <t/>
    </r>
  </si>
  <si>
    <r>
      <rPr>
        <sz val="9"/>
        <rFont val="Arial"/>
        <family val="2"/>
      </rPr>
      <t>Incremento en inversiones producido por revaluación</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</si>
  <si>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</si>
  <si>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</si>
  <si>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</si>
  <si>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</si>
  <si>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</si>
  <si>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</si>
  <si>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</si>
  <si>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</si>
  <si>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2.</t>
  </si>
  <si>
    <t>1.</t>
  </si>
  <si>
    <t>6.</t>
  </si>
  <si>
    <t>5.</t>
  </si>
  <si>
    <t xml:space="preserve"> Introducción</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</si>
  <si>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</si>
  <si>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</si>
  <si>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</si>
  <si>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</si>
  <si>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</si>
  <si>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</si>
  <si>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</si>
  <si>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</si>
  <si>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</si>
  <si>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</si>
  <si>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</si>
  <si>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</si>
  <si>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</si>
  <si>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</si>
  <si>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</si>
  <si>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</si>
  <si>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</si>
  <si>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</si>
  <si>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</si>
  <si>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</si>
  <si>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</si>
  <si>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</si>
  <si>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</si>
  <si>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</si>
  <si>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</si>
  <si>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</si>
  <si>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</si>
  <si>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</si>
  <si>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</si>
  <si>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</si>
  <si>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</si>
  <si>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</si>
  <si>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</si>
  <si>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</si>
  <si>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</si>
  <si>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</si>
  <si>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</si>
  <si>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</si>
  <si>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</si>
  <si>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</si>
  <si>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</si>
  <si>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Las Cuentas por Cobrar a Corto Plazo se integran por:</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</si>
  <si>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</si>
  <si>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</si>
  <si>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</si>
  <si>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</si>
  <si>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</si>
  <si>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</si>
  <si>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</si>
  <si>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</si>
  <si>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</si>
  <si>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</si>
  <si>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</si>
  <si>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Pasivo No Circulante</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</si>
  <si>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</si>
  <si>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</si>
  <si>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</si>
  <si>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</si>
  <si>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</si>
  <si>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</si>
  <si>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</si>
  <si>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</si>
  <si>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</si>
  <si>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</si>
  <si>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</si>
  <si>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</si>
  <si>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</si>
  <si>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</si>
  <si>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</si>
  <si>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</si>
  <si>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</si>
  <si>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</si>
  <si>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</si>
  <si>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</si>
  <si>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</si>
  <si>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</si>
  <si>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</si>
  <si>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</si>
  <si>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</si>
  <si>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</si>
  <si>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</si>
  <si>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</si>
  <si>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</si>
  <si>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</si>
  <si>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</si>
  <si>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</si>
  <si>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</si>
  <si>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</si>
  <si>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</si>
  <si>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</si>
  <si>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</si>
  <si>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</si>
  <si>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</si>
  <si>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</si>
  <si>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</si>
  <si>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</si>
  <si>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</si>
  <si>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</si>
  <si>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</si>
  <si>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</si>
  <si>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</si>
  <si>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</si>
  <si>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</si>
  <si>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</si>
  <si>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</si>
  <si>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</si>
  <si>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</si>
  <si>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</si>
  <si>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</si>
  <si>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</si>
  <si>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</si>
  <si>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</si>
  <si>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</si>
  <si>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</si>
  <si>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</si>
  <si>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</si>
  <si>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</si>
  <si>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</si>
  <si>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</si>
  <si>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</si>
  <si>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</si>
  <si>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</si>
  <si>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</si>
  <si>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</si>
  <si>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</si>
  <si>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</si>
  <si>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</si>
  <si>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</si>
  <si>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</si>
  <si>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</si>
  <si>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</si>
  <si>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</si>
  <si>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</si>
  <si>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</si>
  <si>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</si>
  <si>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</si>
  <si>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</si>
  <si>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</si>
  <si>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</si>
  <si>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</si>
  <si>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</si>
  <si>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</si>
  <si>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</si>
  <si>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</si>
  <si>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</si>
  <si>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</si>
  <si>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</si>
  <si>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</si>
  <si>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</si>
  <si>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</si>
  <si>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</si>
  <si>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</si>
  <si>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</si>
  <si>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</si>
  <si>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</si>
  <si>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</si>
  <si>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</si>
  <si>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</si>
  <si>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</si>
  <si>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</si>
  <si>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</si>
  <si>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</si>
  <si>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</si>
  <si>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2022</t>
  </si>
  <si>
    <t>CUENTAS POR COBRAR A CORTO PLAZO</t>
  </si>
  <si>
    <t>BANCOS/TESORERÍA</t>
  </si>
  <si>
    <t>FONDOS CON AFECTACIÓN ESPECÍFICA</t>
  </si>
  <si>
    <t>DEUDORES DIVERSOS POR COBRAR A CORTO PLAZO</t>
  </si>
  <si>
    <t>OTROS DERECHOS A RECIBIR EFECTIVO O EQUIVALENTES A CORTO PLAZO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</si>
  <si>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</si>
  <si>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</si>
  <si>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</si>
  <si>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</si>
  <si>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</si>
  <si>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</si>
  <si>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</si>
  <si>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</si>
  <si>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</si>
  <si>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</si>
  <si>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</si>
  <si>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</si>
  <si>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</si>
  <si>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</si>
  <si>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</si>
  <si>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PROVEEDORES POR PAGAR A CORTO PLAZO</t>
  </si>
  <si>
    <t>Participaciones en recursos de la Federación</t>
  </si>
  <si>
    <t>Subtotal PARTICIPACIONES</t>
  </si>
  <si>
    <t>Aportaciones de la Federación para el Estado</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</si>
  <si>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</si>
  <si>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</si>
  <si>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</si>
  <si>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</si>
  <si>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</si>
  <si>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</si>
  <si>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</si>
  <si>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</si>
  <si>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</si>
  <si>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</si>
  <si>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</si>
  <si>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</si>
  <si>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</si>
  <si>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</si>
  <si>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</si>
  <si>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</si>
  <si>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</si>
  <si>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</si>
  <si>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SEGURIDAD SOCIAL</t>
  </si>
  <si>
    <t>EFECTIVO</t>
  </si>
  <si>
    <t>BANCOS/DEPENDENCIAS Y OTROS</t>
  </si>
  <si>
    <t xml:space="preserve"> EFECTIVO Y EQUIVALENTES</t>
  </si>
  <si>
    <t xml:space="preserve">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t>
  </si>
  <si>
    <t>Fondo revolvente</t>
  </si>
  <si>
    <r>
      <t xml:space="preserve">Representa el monto de efectivo disponible propiedad de </t>
    </r>
    <r>
      <rPr>
        <b/>
        <i/>
        <sz val="9"/>
        <color theme="1"/>
        <rFont val="Arial"/>
        <family val="2"/>
      </rPr>
      <t>Policía Auxiliar del Estado de Michoacán de Ocampo</t>
    </r>
    <r>
      <rPr>
        <sz val="9"/>
        <color theme="1"/>
        <rFont val="Arial"/>
        <family val="2"/>
      </rPr>
      <t>, en instituciones bancarias, su importe se integra por:</t>
    </r>
  </si>
  <si>
    <t>BANORTE 0203756522</t>
  </si>
  <si>
    <t>BANCO BAJIO 24855603</t>
  </si>
  <si>
    <t>Al 31 de diciembre la Policia Auxiliar del Estado de Michoacán de Ocampo no cuenta con inversiones temporales.</t>
  </si>
  <si>
    <t>INGRESOS POR VENTA DE BIENES Y PRESTACION DE SERVICIOS</t>
  </si>
  <si>
    <t>SERVICIOS DE VIGILANCIA AÑOS ANTERIORES</t>
  </si>
  <si>
    <t>Cobrado facturado en el ejercicio 2022</t>
  </si>
  <si>
    <t>El rubro por cuentas por Cobrar a Corto Plazo (Clientes) se integra por:</t>
  </si>
  <si>
    <t>Iniciativa Privada</t>
  </si>
  <si>
    <t>Gobierno Estatal</t>
  </si>
  <si>
    <t>Gobierno Federal</t>
  </si>
  <si>
    <r>
      <t xml:space="preserve">De los cuales se cobraron en el mes de diciembre la cantidad de </t>
    </r>
    <r>
      <rPr>
        <b/>
        <u/>
        <sz val="9"/>
        <rFont val="Arial"/>
        <family val="2"/>
      </rPr>
      <t>$ 56,086,930.79,</t>
    </r>
    <r>
      <rPr>
        <sz val="9"/>
        <rFont val="Arial"/>
        <family val="2"/>
      </rPr>
      <t xml:space="preserve"> mismos que se desglosan de la siguiente manera:</t>
    </r>
  </si>
  <si>
    <t>SECRETARÍA DE SEGURIDAD PÚBLICA</t>
  </si>
  <si>
    <t>SECRETARÍA DE FINANZAS</t>
  </si>
  <si>
    <t>SECRETARÍA DE CULTURA</t>
  </si>
  <si>
    <t>COORDINACIÓN E INTELIGENCIA C-5</t>
  </si>
  <si>
    <t>SECRETARÍA DE CONTRALORIA</t>
  </si>
  <si>
    <t>DIRECCIÓN DEL EMPLEO</t>
  </si>
  <si>
    <t>SERVICIOS DE SALUD DE MICHOACÁN</t>
  </si>
  <si>
    <t>COORDINACIÓN ESTATAL DE PROTECCIÓN CIVIL</t>
  </si>
  <si>
    <t>SECRETARÍA DE COMUNICACIÓN Y OBRAS</t>
  </si>
  <si>
    <t>H. TRIBUNAL DE CONCILIACIÓN Y ARBITRAJE</t>
  </si>
  <si>
    <t>SECRETARÍA DE DESARROLLO ECONOMICO</t>
  </si>
  <si>
    <t>SECRETARÍA DEL MIGRANTE EN EL ESTADO</t>
  </si>
  <si>
    <t>COMISION ESTATAL DE CULTURA FISICA Y DEPORTE</t>
  </si>
  <si>
    <t>REGISTRO PÚBLICO DE LA PROPIEDAD</t>
  </si>
  <si>
    <t>DIRECCIÓN DEL NOTARIADO Y ARCHIVO GENERAL</t>
  </si>
  <si>
    <t>PARQUE ZOOLÓGICO BENITO JUÁREZ</t>
  </si>
  <si>
    <t>PROCURADURIA DE PROTECCIÓN AL AMBIENTE</t>
  </si>
  <si>
    <t>La cuenta de Derechos a Recibir Efectivo y Equivalentes a Largo Plazo presenta un saldo $593,649.41 mismo que se integra por la  subcuenta:</t>
  </si>
  <si>
    <t>Deudores Diversos a Largo Plazo $593,649.41 derivado de la cuenta:</t>
  </si>
  <si>
    <t>Gastos a comprobar</t>
  </si>
  <si>
    <t>El monto de gastos a comprobar a largo plazo, corresponde a los ejercicios de 2011 a 2014, distribuido en los siguientes porcentajes:</t>
  </si>
  <si>
    <t>96.80% de los gastos a comprobar, provienen de los ejercicios  2011 a 2013.</t>
  </si>
  <si>
    <t>El 3.20% de los gastos a comprobar, pertenecen al ejercicio 2014</t>
  </si>
  <si>
    <t>La cuenta de Deudores Diversos por cobrar a Corto Plazo muestran un saldo de $158,745.94</t>
  </si>
  <si>
    <t>El día 04 de mayo de 2021, se emitió un cheque certificado de la cuenta banbajio 0248556030101, con número 1307 a favor de Comisión Federal de Electricidad, por la cantidad de $67,411.00 (Sesenta y siete mil cuatrocientos pesos 00/100 M.N.), el cual se expidió como garantía de cumplimiento del contrato de prestación de servicios de seguridad, protección y vigilancia especializada con folio 800963314, con vigencia del 01 de abril al 31 de diciembre de 2021. El cual se presento la exigencia o devolución del mismo por termino de vigencia de contrato.</t>
  </si>
  <si>
    <t>Del mismo modo, el día 27 de enero de 2022, nuevamente se emite cheque certificado de la cuenta banbajio 0248556030101, con número 1757 por la cantidad de $20,223.30 (Veinte mil doscientos veintitres pesos 30/100 M.N.), el cual se expidió como garantía de cumplimiento del contrato de prestación de servicios de seguridad, protección y vigilancia especializada con folio 800963314, con vigencia del 01 de enero al 31 de marzo de 2022. El cual se presento la exigencia o devolución del mismo por termino de vigencia de contrato.</t>
  </si>
  <si>
    <t>El día 21 de abril de 2022, nuevamente se emite cheque certificado de la cuenta banbajio 0248556030101, con número 1873 por la cantidad de $62,584.25 (Sesenta y dos mil quinientos ochenta y cuatro pesos 25/100 M.N.), el cual se expidió como garantía de cumplimiento del contrato de prestación de servicios de seguridad, protección y vigilancia especializada con folio 801012100, con vigencia del 01 de enero al 31 de marzo de 2022.</t>
  </si>
  <si>
    <t>La cuenta de Otros Derechos a recibir efectivos y equivalentes a corto plazo monta la cantidad de $14,605.28, importe que corresponde al Subsidio al Empleo, generado en el mes de diciembre.</t>
  </si>
  <si>
    <t>La Policia Auxiliar del Estado de Michoacán de Ocampo no cuenta con bienes disponibles para su transformación o consumo.</t>
  </si>
  <si>
    <t>Hasta el 31 de diciembre de 2022, no se cuenta con Almacén de bienes para su transformación o consumo, por tanto no existe información alguna para reportar en este periodo.</t>
  </si>
  <si>
    <t>Al 31 de diciembre 2022, no se cuenta con inversiones financieras.</t>
  </si>
  <si>
    <t>Los bienes muebles e intangibles se encuentran valorados a su costo histórico de adquisición.</t>
  </si>
  <si>
    <t>La depreciación se calcula por el método de línea recta, de acuerdo con las vidas útiles de los activos estimados por la entidad, aclarando que las tasas para efectos de deducciones fiscales y las depreciaciones contables utilizadas por la cantidad son iguales.</t>
  </si>
  <si>
    <t>La suma de los rubros de Bienes muebles al 31 de diciembre de 2022 es por $5,471,187.12</t>
  </si>
  <si>
    <t>La suma del rubro de Intangibles al 31 de diciembre 2022 es por $118,439.58</t>
  </si>
  <si>
    <t>Hasta el 31 de diciembre de 2022, no se cuenta con bienes muebles, infraestructura y construcciones en proceso, por tanto no existe información alguna para reportar en este periodo.</t>
  </si>
  <si>
    <t>Deposito de garantia energia electrica</t>
  </si>
  <si>
    <t>Durante el periodo que se informa no se realizaron estimaciones ni deterioros de activos.</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</si>
  <si>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a continuación se presenta la integración del pasivo:</t>
  </si>
  <si>
    <t>PASIVOS DIFERIDOS A CORTO PLAZO</t>
  </si>
  <si>
    <t>Servicios Personales por Pagar a Corto Plazo</t>
  </si>
  <si>
    <t>El importe de esta cuenta esta constituido principalmente por: sueldos por pagar,pago de liquidaciones, aportaciones al IMSS, Aportaciones al seguro de cesantia en edad avanzada y vejez y aportaciones para el fondo de pensiones, parte patronal los cuales serán liquidados a la brevedad posible en el mes de enero del 2023 y los pagos de liquidaciones seran diferidos en pagos quincenales hasta el monto correspondiente.</t>
  </si>
  <si>
    <t>Retenciones por Pagar a Corto Plazo</t>
  </si>
  <si>
    <t>El importe de esta cuenta esta constituido principalmente por: Retenciones de ISR por sueldos y salarios, liquidaciones, ISR servicios profesionales, ISR arrendamiento, retenciones pensiones civiles, retenciones derivadas de aportación de seguridad social (Trabajadores) y el impuesto sobre nomina correspondiente al mes de diciembre, mismos que se liquidaran en el mes de enero 2023.</t>
  </si>
  <si>
    <t>Retenciones IMSS</t>
  </si>
  <si>
    <t>Retenciones ISR arrendamiento</t>
  </si>
  <si>
    <t>Retenciones ISR servicios profesionales</t>
  </si>
  <si>
    <t>Retenciones ISR sueldos y salarios</t>
  </si>
  <si>
    <t>Retenciones ISR por finiquitos</t>
  </si>
  <si>
    <t>Retenciones fondo de pensiones civiles</t>
  </si>
  <si>
    <t>Impuestos sobre nóminas y similares</t>
  </si>
  <si>
    <t>Retenciones pensión alimenticia</t>
  </si>
  <si>
    <t>Proveedores por Pagar a Corto Plazo</t>
  </si>
  <si>
    <r>
      <t xml:space="preserve">Representa los adeudos con proveedores derivados de operaciones de </t>
    </r>
    <r>
      <rPr>
        <b/>
        <i/>
        <sz val="9"/>
        <color theme="1"/>
        <rFont val="Arial"/>
        <family val="2"/>
      </rPr>
      <t>Policía Auxiliar del Estado de Michoacán</t>
    </r>
    <r>
      <rPr>
        <sz val="9"/>
        <color theme="1"/>
        <rFont val="Arial"/>
        <family val="2"/>
      </rPr>
      <t>, con vencimiento menor o igual a doce meses.</t>
    </r>
  </si>
  <si>
    <t>Grupo Octano SA de CV</t>
  </si>
  <si>
    <t>Super Servicio Aeropuerto Uruapan SA de CV</t>
  </si>
  <si>
    <t>Clothes &amp; More IS SA de CV</t>
  </si>
  <si>
    <t>JA &amp; Asesores patrimoniales Tributarios SCP de B y S</t>
  </si>
  <si>
    <t>Al 31 de diciembre la Policía Auxiliar del Estado de Michoacán, no cuenta con pasivos a largo plazo.</t>
  </si>
  <si>
    <t>Ingresos facturados 2022 pendientes de pago</t>
  </si>
  <si>
    <t>Ingresos facturados años anteriores y cobrados en 2022</t>
  </si>
  <si>
    <t>ingresos facturados y cobrados en 2022</t>
  </si>
  <si>
    <t>Otros ingresos</t>
  </si>
  <si>
    <t>Ingresos facturados y cobrados en 2022</t>
  </si>
  <si>
    <t>El total de los ingresos de gestión por la entidad al 31 de diciembre de 2022 suman el importe de $307,967,783.96 conformados de la siguiente manera:</t>
  </si>
  <si>
    <t>El Gobierno Estatal representa el 84% del total de los clientes. De dicho porcentaje se encuentran las siguientes dependencias con mayor relevancia, mismas que representan el 75.86% del importe del Gobierno Estatal y el 63.59% del total de los clientes:</t>
  </si>
  <si>
    <t xml:space="preserve">CENTRO DE COMPUTO </t>
  </si>
  <si>
    <t>COMISION ESTATAL DE AGUA Y GESTION DE CUENCAS</t>
  </si>
  <si>
    <t>Del mismo modo se indica que hubo una recuperación de ingresos de vigilancia de años anteriores del 01 de enero al 31 de diciembre 2022 por la cantidad de:</t>
  </si>
  <si>
    <t>Total acumulado ingresos por servicios de vigilancia al 31 de diciembre de 2022.</t>
  </si>
  <si>
    <t>Los ingresos facturados por la entidad al 31 de diciembre de 2022 suman el importe de $ 280,656,480.73</t>
  </si>
  <si>
    <t>Convenios</t>
  </si>
  <si>
    <t>Se reporta al 31 de diciembre un saldo de $27,183.56 por los intereses ganados en cuentas bancarias.</t>
  </si>
  <si>
    <t>Incrementandose respecto al mes de noviembre la cantidad de 3,473.67 (Tres mil cuatrocientos setenta y tres pesos 67/100), por los intereses ganados en el periodo.</t>
  </si>
  <si>
    <t>OTRAS PRESTACIONES ECONOMICAS Y SOCIALES</t>
  </si>
  <si>
    <t>El importe de los gastos antes mencionados, representa el 81% del total de los gastos efectuados al 31 de diciembre de 2022.</t>
  </si>
  <si>
    <t>1</t>
  </si>
  <si>
    <t>Durante el periodo del 01 de al 31 de diciembre de 2022, no se cuenta con patrimonio contribuido.</t>
  </si>
  <si>
    <t>3</t>
  </si>
  <si>
    <t>Durante el ejercicio 2022 se han realizado rectificaciones de resultados de ejercicios anteriores, por ingresos por servicios de vigilancia recuperado de años anteriores.</t>
  </si>
  <si>
    <t>El análisis de los saldos al periodo 31 de diciembre 2022 y 31 de diciembre de 2021 en la cuenta de efectivo y equivalentes es como sigue:</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</si>
  <si>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</si>
  <si>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Policía Auxiliar del Estado de Michoacán de Ocampo; es una dependencia de organismo público descentralizado de la administración pública estatal con personalidad y patrimonio propios con autonomía técnica y géstion sectorizado a la Secretaría de Seguridad Pública y que tiene por objeto la prestación de servicios de seguridad a empresas particulares, así como a instituciones públicas y privadas que lo requieran, con calidad y profesionalismo, establecidas dentro de los límites del Estado.</t>
  </si>
  <si>
    <t>MISIÓN</t>
  </si>
  <si>
    <t>Proporcionar servicios de seguridad, protección y vigilancia especializada a empresas privadas, particulares y dependencias gubernamentales con apego a nuestros valores y principios éticos de desempeño.</t>
  </si>
  <si>
    <t>VISIÓN</t>
  </si>
  <si>
    <t>Consolidar a la Policía Auxiliar como lider en materia de seguridad y vigilancia especializada en el ámbito estatal, a trávez de una mejora continua de los servicios, capacitación y profesionalización constante de nuestros elementos, que para con ello garantizar la protección e integridad de todos los usuarios coadyuvando a mejorar la calidad de vida de los michoacanos.</t>
  </si>
  <si>
    <t>Policía Auxiliar del Estado de Michoacán de Ocampo en el periodo del 01 al 31 de diciembre de 2022, obtuvo ingresos exclusivamente por la prestación de servicios de seguridad, protección, vigilancia de empresas particulares, así como de instituciones públicas y privadas, por lo tanto las condiciones económicas y financieras con las que opera la entidad dependen de los ingresos que reciba por ese concepto y los gastos que realice para su funcionamiento.</t>
  </si>
  <si>
    <t>En los últimos años se ha tenido lugar de una depreciación significativa del peso mexicano frente al dólar estadounidense, ya que el tipo de cambio flexible se ha utilizado de forma efectiva para amortiguar impactos externos. Este incremento en el tipo de cambio afecta los precios en los que la Policía Auxiliar del Estado de Michoacán de Ocampo adquiere diversos insumos necesarios para su adecuado funcionamiento, no obstante ello, el principal gasto, consiste como se ve en los estados financieros en el rubro de sueldos y salarios por lo que el efecto de las fluctuaciones en los tipos de cambio no es tan significativo.</t>
  </si>
  <si>
    <t>Una tendencia persistente, de más de una década, hacia una mayor relación deuda-PIB, junto a menores ingresos petroleros, una frágil situación financiera de la compañía nacional de petróleos Pemex, así como una tasa de crecimiento económico decepcionante, llevó a las agencias de calificación crediticia a revisar a negativa las perspectivas de las calificaciones (de grado de inversión) de la deuda soberana mexicana. En el caso particular de la Policía Auxiliar del Estado de Michoacán de Ocampo, no ha requerido del uso de deuda, para su funcionamiento, excepto por los pasivos contingentes que se detallan en la información financiera.</t>
  </si>
  <si>
    <t>La economía mexicana enfrenta un ambiente externo complejo en donde la persistencia de precios bajos para el petróleo, una desaceleración en el comercio internacional y en el crecimiento económico global y una diversidad de eventos geopolíticos podrían elevar la aversión al riesgo y la volatilidad financiera, planteando retos a la estabilidad económica y financiera del país, así como a sus perspectivas de crecimiento. Las prioridades en términos de políticas federales y a nivel estatal se observa que seguirán centradas en la implementación de políticas monetarias, financieras y fiscales prudentes para generar las condiciones de un crecimiento más fuerte en el mediano plazo, poniendo especial énfasis en rubros como la seguridad.</t>
  </si>
  <si>
    <t>La Policía Auxiliar del Estado de Michoacán de Ocampo, organismo público descentralizado de la administración pública estatal, con personalidad jurídica y patrimonio propio, con autonomía técnica y de gestión sectorizado a la Secretaría de Seguridad Pública, se crea el miércoles 30 de octubre de 2013, mediante el decreto tomo CLVIII, número 12.</t>
  </si>
  <si>
    <t>Obtiene su registro federal de contribuyentes con fecha 1 de enero de 2014, de acuerdo con las leyes vigentes a esa fecha. Adoptando el régimen fiscal de Persona Moral con Fines no Lucrativos. Su objeto es la prestación de servicios de seguridad a empresas o particulares, así como a instituciones públicas y privadas que lo requieran, con calidad y profesionalismo, establecidas dentro de los límites del Estado.</t>
  </si>
  <si>
    <t>Como Persona Moral con Fines no Lucrativos, tiene las siguientes obligaciones fiscales:</t>
  </si>
  <si>
    <t>-Entero y retenciones mensuales de ISR por sueldos y salarios.</t>
  </si>
  <si>
    <t>-Declaración anual informativa de los ingresos obtenidos y los gastos efectuados del régimen de personas morales con fines no lucrativos. Impuesto sobre la renta.</t>
  </si>
  <si>
    <t>Los estados financieros que se acompañan han sido preparados por la administración de la entidad de conformidad con la Ley General de contabilidad Gubernamental, emitidas por el Consejo Nacional de Armonización Contable y de las Normas y Metodología para la Emisión de Información Financiera y Estructura de los Estados Financieros Básicos del Ente Público y Características de sus Notas.</t>
  </si>
  <si>
    <t>La normatividad aplicable para el reconocimiento, valuación y revelación de los rubros que integran la información financiera, es de conformidad con la Ley General de contabilidad Gubernamental y de las Normas y Metodología para la Emisión de Información Financiera,  así como las bases de medición utilizadas para la elaboración de los estados financieros se registran a costos históricos.</t>
  </si>
  <si>
    <t>a)</t>
  </si>
  <si>
    <r>
      <t>Actualización: durante el periodo de Enero a diciembre de 2021, se realizaron actualizaciones del valor de los activos, es decir se depuraron activos que ya no se encontraban en uso y/o que en su caso y de acuerdo a las "Reglas  especificas del Registro y valoracion del Patrimonio", la cual nos indica y da la pauta para el registro de los activos, especificamente en el numeral 8. Monto de capitalización de los bienes muebles e intangibles.</t>
    </r>
    <r>
      <rPr>
        <b/>
        <sz val="9"/>
        <color rgb="FF000000"/>
        <rFont val="Arial"/>
        <family val="2"/>
      </rPr>
      <t xml:space="preserve"> "Los bienes muebles e intangibles cuyo costo unitario de adquisición sea menor a 70 veces el valor diario de la Unidad de Medida y Actualización (UMA), podrán registrarse contablemente como un gasto y serán sujetos a los controles correspondientes.</t>
    </r>
    <r>
      <rPr>
        <sz val="9"/>
        <color rgb="FF000000"/>
        <rFont val="Arial"/>
        <family val="2"/>
      </rPr>
      <t xml:space="preserve"> Del mismo modo se realizaron, depuracion de saldos de documentos por cobrar a largo plazo, ya que se consideraban como incobrables, asi mismo se indica que databan de años muy anteriores.</t>
    </r>
  </si>
  <si>
    <t>b)</t>
  </si>
  <si>
    <t>No se realizaron operaciones en el extranjero.</t>
  </si>
  <si>
    <t>c)</t>
  </si>
  <si>
    <t>Al no tener inventarios ni costo de lo vendido no se cuenta con un sistema y método de valuación de los mismos.</t>
  </si>
  <si>
    <t>d)</t>
  </si>
  <si>
    <t>e)</t>
  </si>
  <si>
    <t>La institución no cuenta con ningún tipo de Provisiones.</t>
  </si>
  <si>
    <t>Al 31 de diciembre de 2022 no se cuenta con alguna reserva actuarial.</t>
  </si>
  <si>
    <t>f)</t>
  </si>
  <si>
    <t>La institución no cuenta con ningún tipo Reservas.</t>
  </si>
  <si>
    <t>g)</t>
  </si>
  <si>
    <t>Se realizaron cambios en políticas contables y corrección de errores.</t>
  </si>
  <si>
    <t>Apartir de Abril de 2019, se implementó el programa de Contabilidad Gubernamental denominado Sistema Automatizado de Administración y Contabilidad Gubernamental. Net (SAACG.NET), el cual permitió se armonizara en su totalidad la información financiera de la entidad, así como que la entidad cumpla en su totalidad con la normatividad emitida por el CONAC.</t>
  </si>
  <si>
    <t>h)</t>
  </si>
  <si>
    <t>Las rectificaciones de resultados de ejercicios anteriores corresponden a cancelaciones de facturas por servicio de vigilancia de otros ejercicios, lo anterior es así ya que por sugerencia de nuestra H. Junta de Gobierno, se sugirió un control de lo facturado y cobrado por cada ejercicio.</t>
  </si>
  <si>
    <t>La Policía Auxiliar del Estado de Michoacán de Ocampo, al 31 de diciembre de 2022, no cuenta con Activos en moneda extranjera, Pasivos en moneda extranjera, Posición en moneda extranjera, Tipo de Cambio ni Métodos de protección de riesgo por variaciones en el tipo de cambio, toda vez que todas las operaciones que realiza la entidad son en moneda nacional.</t>
  </si>
  <si>
    <t>Bienes Muebles</t>
  </si>
  <si>
    <t>Mobiliario y Equipo de Administración</t>
  </si>
  <si>
    <t>Vehículos y Equipo de Transporte</t>
  </si>
  <si>
    <t>Maquinaria, Otros Equipos y Herramientas</t>
  </si>
  <si>
    <t>Intangibles</t>
  </si>
  <si>
    <t>Software</t>
  </si>
  <si>
    <t>% Depreciación acumulada</t>
  </si>
  <si>
    <t>Depreciación acumulada de equipo de transporte</t>
  </si>
  <si>
    <t>Depreciación acumulada de equipo de computo</t>
  </si>
  <si>
    <t>Depreciación acumulada Unidades Alpha</t>
  </si>
  <si>
    <t>Depreciación acumulada equipo de radiocomunicación</t>
  </si>
  <si>
    <t>Depreciación acumulada equipo de comunicaciones</t>
  </si>
  <si>
    <t>Depreciación acumulada maquinaria, equipo eléctrico</t>
  </si>
  <si>
    <t>Depreciación acumulada equipo de oficina</t>
  </si>
  <si>
    <t>Amortización de software</t>
  </si>
  <si>
    <t>Al 31 de diciembre de 2022 la entidad no cuenta con Fideicomisos, Mandatos y Análogos</t>
  </si>
  <si>
    <t>Policía Auxiliar del Estado de Michoacán de Ocampo percibe Ingresos únicamente por la prestación de servicios de vigilancia, al 31 de diciembre de 2022 y de conformidad con su presupuesto de ingresos presenta los siguientes avances:</t>
  </si>
  <si>
    <t>Facturado</t>
  </si>
  <si>
    <t>Cobrado</t>
  </si>
  <si>
    <t>Empresas Privadas</t>
  </si>
  <si>
    <t>Interes ganados en cuentas bancarias</t>
  </si>
  <si>
    <t>Otros Ingresos</t>
  </si>
  <si>
    <t>La entidad no cuenta con ningún tipo de Deuda Pública, solamente Otros Pasivos, los cuales se detallan en el Estado Analítico de la Deuda y Otros Pasivos.</t>
  </si>
  <si>
    <t>No se ha realizado ninguna transacción que haya sido sujeta a una calificación crediticia.</t>
  </si>
  <si>
    <t>-Manual de Procedimientos: Nos indica los procedimientos que debemos seguir de forma ordenada en el desarrollo de las actividades; evitando duplicidad de esfuerzos.</t>
  </si>
  <si>
    <t>-Ley General de Contabilidad Gubernamental (LGCG): Nos establece los criterios generales que rigen la contabilidad gubernamental y la emisión de información financiera, incluyendo la presupuestaria y programática en forma razonable y transparente.</t>
  </si>
  <si>
    <t>-Normatividad Contable: Tiene por objeto efectuar el registro contable de los recursos públicos y la preparación de informes financieros de forma armonizada, que dan transparencia para la interpretación, evaluación, fiscalización y entrega de informes; regulando las operaciones contables.</t>
  </si>
  <si>
    <t>-Normas Presupuestarias: Nos indica cómo se ejecuta el gasto público, administrándolo con eficiencia, eficacia, economía, transparencia y honradez, para rendir cuentas de los recursos públicos, así mismo contribuir a fortalecer la armonización presupuestaria y contable.</t>
  </si>
  <si>
    <t>-Ley de disciplina financiera: Fomenta la planeación y formula presupuestos ordenados parta lograr una mayor calidad del gasto y mejor uso de la deuda</t>
  </si>
  <si>
    <t>Las medidas de desempeño financiero, metas y alcance se encuentran reflejadas en la informacion de indicadores de resultados.</t>
  </si>
  <si>
    <t>Durante el periodo que se informa, no se considera necesario revelar información financiera de manera segmentada.</t>
  </si>
  <si>
    <t>No existen hechos ocurridos en el período posterior al que se informa, que afectan económicamente a la institución y que no se conocían a la fecha de cierre.</t>
  </si>
  <si>
    <t>No existen partes relacionadas que pudieran ejercer influencia significativa sobre la toma de decisiones financieras y operativas.</t>
  </si>
  <si>
    <t>La emisión de los estados financieros que se presentan, fue autorizada y firmada en cada una de las páginas que la integran el 10 de enero de 2023 por el Lic. Juan Eulogio Sandoval Vargas, Director General.</t>
  </si>
  <si>
    <t>El rubro de Bienes muebles e intangibles asciende al 31 de diciembre de 2022 a $5’589,626.70</t>
  </si>
  <si>
    <t>Durante el ejercicio comprendido del 01 al 31 de diciembre de 2022, el total de Hacienda Pública asciende a la cantidad de $121,426,326.34, dentro del cual es Patrimonio Generado de Ejercicio Anteriores (menos rectificaciones) es de $100,271,748.26 y la procedencia de los recursos que modifican el patrimonio generado es por concepto de la prestación de servicios de seguridad, protección, vigilancia de empresas particulares, así como de instituciones públicas y privadas.</t>
  </si>
  <si>
    <t>La depreciación y amortización contable asciende a $ 2’646,106.48 integrada como sigue: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</si>
</sst>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6" x14ac:knownFonts="1">
    <font>
      <sz val="10"/>
      <color rgb="FF000000"/>
      <name val="Times New Roman"/>
      <charset val="204"/>
    </font>
    <font>
      <sz val="9"/>
      <name val="Arial"/>
      <family val="2"/>
    </font>
    <font>
      <b/>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family val="1"/>
    </font>
    <font>
      <sz val="10"/>
      <color rgb="FF000000"/>
      <name val="Times New Roman"/>
      <family val="1"/>
    </font>
    <font>
      <b/>
      <u/>
      <sz val="9"/>
      <name val="Arial"/>
      <family val="2"/>
    </font>
    <font>
      <b/>
      <sz val="9"/>
      <color rgb="FFFF0000"/>
      <name val="Arial"/>
      <family val="2"/>
    </font>
    <font>
      <sz val="9"/>
      <color rgb="FFFF0000"/>
      <name val="Arial"/>
      <family val="2"/>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9">
    <xf numFmtId="0" fontId="0" fillId="0" borderId="0"/>
    <xf numFmtId="0" fontId="16" fillId="0" borderId="0" applyNumberFormat="0" applyFill="0" applyBorder="0" applyAlignment="0" applyProtection="0">
      <alignment vertical="top"/>
      <protection locked="0"/>
    </xf>
    <xf numFmtId="164" fontId="28" fillId="0" borderId="0" applyFont="0" applyFill="0" applyBorder="0" applyAlignment="0" applyProtection="0"/>
    <xf numFmtId="9" fontId="31" fillId="0" borderId="0" applyFont="0" applyFill="0" applyBorder="0" applyAlignment="0" applyProtection="0"/>
    <xf numFmtId="43" fontId="32"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44" fontId="28" fillId="0" borderId="0" applyFont="0" applyFill="0" applyBorder="0" applyAlignment="0" applyProtection="0"/>
  </cellStyleXfs>
  <cellXfs count="271">
    <xf numFmtId="0" fontId="0" fillId="0" borderId="0" xfId="0" applyAlignment="1">
      <alignment horizontal="left" vertical="top"/>
    </xf>
    <xf numFmtId="0" fontId="22" fillId="0" borderId="0" xfId="0" applyFont="1" applyAlignment="1">
      <alignment horizontal="left" vertical="top"/>
    </xf>
    <xf numFmtId="0" fontId="24" fillId="4" borderId="9"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0" xfId="0" applyFont="1" applyFill="1" applyBorder="1" applyAlignment="1">
      <alignment horizontal="center" vertical="center"/>
    </xf>
    <xf numFmtId="0" fontId="24" fillId="6" borderId="9" xfId="0" applyFont="1" applyFill="1" applyBorder="1" applyAlignment="1">
      <alignment horizontal="center" vertical="center"/>
    </xf>
    <xf numFmtId="0" fontId="25" fillId="6" borderId="5" xfId="0" applyFont="1" applyFill="1" applyBorder="1" applyAlignment="1">
      <alignment vertical="center"/>
    </xf>
    <xf numFmtId="0" fontId="25" fillId="6" borderId="5" xfId="0" applyFont="1" applyFill="1" applyBorder="1" applyAlignment="1">
      <alignment vertical="center" wrapText="1"/>
    </xf>
    <xf numFmtId="49" fontId="25" fillId="6" borderId="5" xfId="0" applyNumberFormat="1" applyFont="1" applyFill="1" applyBorder="1" applyAlignment="1">
      <alignment vertical="center"/>
    </xf>
    <xf numFmtId="49" fontId="25" fillId="6" borderId="10" xfId="0" applyNumberFormat="1" applyFont="1" applyFill="1" applyBorder="1" applyAlignment="1">
      <alignment vertical="center"/>
    </xf>
    <xf numFmtId="0" fontId="24" fillId="0" borderId="9" xfId="0" applyFont="1" applyBorder="1" applyAlignment="1">
      <alignment horizontal="center" vertical="center"/>
    </xf>
    <xf numFmtId="0" fontId="25" fillId="0" borderId="5" xfId="0" applyFont="1" applyBorder="1" applyAlignment="1">
      <alignment vertical="center"/>
    </xf>
    <xf numFmtId="0" fontId="25" fillId="0" borderId="5" xfId="0" applyFont="1" applyBorder="1" applyAlignment="1">
      <alignment vertical="center" wrapText="1"/>
    </xf>
    <xf numFmtId="49" fontId="25" fillId="0" borderId="5" xfId="0" applyNumberFormat="1" applyFont="1" applyBorder="1" applyAlignment="1">
      <alignment vertical="center"/>
    </xf>
    <xf numFmtId="49" fontId="25" fillId="0" borderId="10" xfId="0" applyNumberFormat="1" applyFont="1" applyBorder="1" applyAlignment="1">
      <alignment vertical="center"/>
    </xf>
    <xf numFmtId="0" fontId="24" fillId="6" borderId="11" xfId="0" applyFont="1" applyFill="1" applyBorder="1" applyAlignment="1">
      <alignment horizontal="center" vertical="center"/>
    </xf>
    <xf numFmtId="0" fontId="25" fillId="6" borderId="12" xfId="0" applyFont="1" applyFill="1" applyBorder="1" applyAlignment="1">
      <alignment vertical="center"/>
    </xf>
    <xf numFmtId="0" fontId="25" fillId="6" borderId="12" xfId="0" applyFont="1" applyFill="1" applyBorder="1" applyAlignment="1">
      <alignment vertical="center" wrapText="1"/>
    </xf>
    <xf numFmtId="49" fontId="25" fillId="6" borderId="12" xfId="0" applyNumberFormat="1" applyFont="1" applyFill="1" applyBorder="1" applyAlignment="1">
      <alignment vertical="center"/>
    </xf>
    <xf numFmtId="49" fontId="25" fillId="6" borderId="13" xfId="0" applyNumberFormat="1" applyFont="1" applyFill="1" applyBorder="1" applyAlignment="1">
      <alignment vertical="center"/>
    </xf>
    <xf numFmtId="0" fontId="19" fillId="0" borderId="0" xfId="0" applyFont="1"/>
    <xf numFmtId="0" fontId="26" fillId="0" borderId="0" xfId="0" applyFont="1"/>
    <xf numFmtId="0" fontId="26" fillId="0" borderId="0" xfId="0" applyFont="1" applyAlignment="1">
      <alignment vertical="center"/>
    </xf>
    <xf numFmtId="49" fontId="26" fillId="0" borderId="0" xfId="0" applyNumberFormat="1" applyFont="1" applyAlignment="1">
      <alignment vertical="center"/>
    </xf>
    <xf numFmtId="0" fontId="27" fillId="0" borderId="0" xfId="0" applyFont="1" applyAlignment="1">
      <alignment horizontal="left" vertical="top"/>
    </xf>
    <xf numFmtId="49" fontId="25" fillId="0" borderId="15" xfId="0" applyNumberFormat="1" applyFont="1" applyBorder="1" applyAlignment="1">
      <alignment vertical="center"/>
    </xf>
    <xf numFmtId="49" fontId="25" fillId="0" borderId="16" xfId="0" applyNumberFormat="1" applyFont="1" applyBorder="1" applyAlignment="1">
      <alignment vertical="center"/>
    </xf>
    <xf numFmtId="0" fontId="24" fillId="0" borderId="11" xfId="0" applyFont="1" applyBorder="1" applyAlignment="1">
      <alignment horizontal="center" vertical="center"/>
    </xf>
    <xf numFmtId="0" fontId="25" fillId="0" borderId="12" xfId="0" applyFont="1" applyBorder="1" applyAlignment="1">
      <alignment vertical="center"/>
    </xf>
    <xf numFmtId="0" fontId="25" fillId="0" borderId="12" xfId="0" applyFont="1" applyBorder="1" applyAlignment="1">
      <alignment vertical="center" wrapText="1"/>
    </xf>
    <xf numFmtId="49" fontId="25" fillId="0" borderId="12" xfId="0" applyNumberFormat="1" applyFont="1" applyBorder="1" applyAlignment="1">
      <alignment vertical="center"/>
    </xf>
    <xf numFmtId="49" fontId="25" fillId="0" borderId="13" xfId="0" applyNumberFormat="1" applyFont="1" applyBorder="1" applyAlignment="1">
      <alignment vertical="center"/>
    </xf>
    <xf numFmtId="0" fontId="27" fillId="0" borderId="0" xfId="0" applyFont="1" applyAlignment="1">
      <alignment horizontal="left" vertical="top" wrapText="1"/>
    </xf>
    <xf numFmtId="0" fontId="17" fillId="0" borderId="0" xfId="0" applyFont="1" applyAlignment="1">
      <alignment horizontal="left" vertical="top"/>
    </xf>
    <xf numFmtId="0" fontId="6" fillId="0" borderId="0" xfId="0" applyFont="1" applyAlignment="1">
      <alignment horizontal="center"/>
    </xf>
    <xf numFmtId="0" fontId="4"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9" fillId="0" borderId="0" xfId="0" applyFont="1" applyAlignment="1">
      <alignment horizontal="center"/>
    </xf>
    <xf numFmtId="0" fontId="12" fillId="0" borderId="0" xfId="0" applyFont="1"/>
    <xf numFmtId="0" fontId="4" fillId="0" borderId="0" xfId="0" applyFont="1" applyAlignment="1">
      <alignment vertical="top" wrapText="1"/>
    </xf>
    <xf numFmtId="0" fontId="13" fillId="0" borderId="0" xfId="0" applyFont="1"/>
    <xf numFmtId="0" fontId="8" fillId="0" borderId="0" xfId="0" applyFont="1" applyAlignment="1">
      <alignmen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4" fillId="0" borderId="0" xfId="0" applyFont="1" applyAlignment="1">
      <alignment vertical="top"/>
    </xf>
    <xf numFmtId="0" fontId="13" fillId="0" borderId="0" xfId="0" applyFont="1" applyAlignment="1">
      <alignment vertical="center"/>
    </xf>
    <xf numFmtId="0" fontId="12" fillId="0" borderId="0" xfId="0" applyFont="1" applyAlignment="1">
      <alignment horizontal="right"/>
    </xf>
    <xf numFmtId="0" fontId="1" fillId="0" borderId="0" xfId="0" applyFont="1" applyAlignment="1">
      <alignment horizontal="left" vertical="top"/>
    </xf>
    <xf numFmtId="0" fontId="2"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12" fillId="0" borderId="0" xfId="0" applyFont="1" applyAlignment="1">
      <alignment vertical="center"/>
    </xf>
    <xf numFmtId="0" fontId="6" fillId="0" borderId="0" xfId="0" applyFont="1" applyAlignment="1">
      <alignment horizontal="left"/>
    </xf>
    <xf numFmtId="0" fontId="11" fillId="0" borderId="0" xfId="0" applyFont="1" applyAlignment="1">
      <alignment horizontal="left" vertical="top"/>
    </xf>
    <xf numFmtId="0" fontId="10" fillId="0" borderId="0" xfId="0" applyFont="1" applyAlignment="1">
      <alignment horizontal="left" vertical="top"/>
    </xf>
    <xf numFmtId="0" fontId="11" fillId="7" borderId="0" xfId="0" applyFont="1" applyFill="1" applyAlignment="1">
      <alignment horizontal="left" vertical="top"/>
    </xf>
    <xf numFmtId="0" fontId="11" fillId="7" borderId="0" xfId="0" applyFont="1" applyFill="1" applyAlignment="1">
      <alignment vertical="top" wrapText="1"/>
    </xf>
    <xf numFmtId="0" fontId="7" fillId="7" borderId="0" xfId="0" applyFont="1" applyFill="1" applyAlignment="1">
      <alignment horizontal="left" vertical="top"/>
    </xf>
    <xf numFmtId="0" fontId="7" fillId="7" borderId="0" xfId="0" applyFont="1" applyFill="1" applyAlignment="1">
      <alignment vertical="top" wrapText="1"/>
    </xf>
    <xf numFmtId="0" fontId="6" fillId="0" borderId="0" xfId="0" applyFont="1" applyAlignment="1">
      <alignment horizontal="left" vertical="top"/>
    </xf>
    <xf numFmtId="0" fontId="10" fillId="7" borderId="0" xfId="0" applyFont="1" applyFill="1" applyAlignment="1">
      <alignment horizontal="left" vertical="top"/>
    </xf>
    <xf numFmtId="0" fontId="4" fillId="7" borderId="0" xfId="0" applyFont="1" applyFill="1" applyAlignment="1">
      <alignment vertical="top"/>
    </xf>
    <xf numFmtId="0" fontId="1" fillId="0" borderId="0" xfId="0" applyFont="1" applyAlignment="1">
      <alignment horizontal="justify" vertical="justify" wrapText="1"/>
    </xf>
    <xf numFmtId="0" fontId="13" fillId="0" borderId="0" xfId="0" applyFont="1" applyAlignment="1">
      <alignment horizontal="right"/>
    </xf>
    <xf numFmtId="0" fontId="13" fillId="0" borderId="0" xfId="2" applyNumberFormat="1" applyFont="1" applyFill="1" applyBorder="1" applyAlignment="1"/>
    <xf numFmtId="0" fontId="12" fillId="0" borderId="2" xfId="0"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0" fontId="1" fillId="0" borderId="0" xfId="0" applyFont="1" applyAlignment="1">
      <alignment horizontal="left" vertical="top" wrapText="1"/>
    </xf>
    <xf numFmtId="0" fontId="1" fillId="7" borderId="0" xfId="0" applyFont="1" applyFill="1" applyAlignment="1">
      <alignment horizontal="left" vertical="top"/>
    </xf>
    <xf numFmtId="0" fontId="8" fillId="7" borderId="0" xfId="0" applyFont="1" applyFill="1" applyAlignment="1">
      <alignment vertical="justify"/>
    </xf>
    <xf numFmtId="0" fontId="4" fillId="7" borderId="0" xfId="0" applyFont="1" applyFill="1" applyAlignment="1">
      <alignment horizontal="left" vertical="top"/>
    </xf>
    <xf numFmtId="0" fontId="6" fillId="0" borderId="0" xfId="0" applyFont="1" applyAlignment="1">
      <alignment horizontal="center" vertical="justify"/>
    </xf>
    <xf numFmtId="0" fontId="1" fillId="0" borderId="0" xfId="0" applyFont="1" applyAlignment="1">
      <alignment horizontal="left" vertical="justify"/>
    </xf>
    <xf numFmtId="0" fontId="8" fillId="7" borderId="0" xfId="0" applyFont="1" applyFill="1" applyAlignment="1">
      <alignment horizontal="left" vertical="justify" wrapText="1"/>
    </xf>
    <xf numFmtId="0" fontId="7" fillId="2" borderId="0" xfId="0" applyFont="1" applyFill="1" applyAlignment="1">
      <alignment horizontal="left" vertical="top"/>
    </xf>
    <xf numFmtId="0" fontId="8" fillId="7" borderId="0" xfId="0" applyFont="1" applyFill="1" applyAlignment="1">
      <alignment horizontal="left" vertical="top"/>
    </xf>
    <xf numFmtId="0" fontId="7" fillId="7" borderId="0" xfId="0" applyFont="1" applyFill="1" applyAlignment="1">
      <alignment horizontal="center" vertical="justify"/>
    </xf>
    <xf numFmtId="0" fontId="8" fillId="7" borderId="0" xfId="0" applyFont="1" applyFill="1" applyAlignment="1">
      <alignment horizontal="left" vertical="justify"/>
    </xf>
    <xf numFmtId="0" fontId="30" fillId="0" borderId="0" xfId="0" applyFont="1" applyAlignment="1">
      <alignment horizontal="left" vertical="top"/>
    </xf>
    <xf numFmtId="0" fontId="27" fillId="0" borderId="0" xfId="0" applyFont="1" applyAlignment="1">
      <alignment horizontal="center" vertical="top" wrapText="1"/>
    </xf>
    <xf numFmtId="49" fontId="13" fillId="0" borderId="0" xfId="0" applyNumberFormat="1" applyFont="1" applyAlignment="1">
      <alignment horizontal="right"/>
    </xf>
    <xf numFmtId="164" fontId="13" fillId="0" borderId="0" xfId="2" applyFont="1" applyBorder="1" applyAlignment="1">
      <alignment horizontal="right"/>
    </xf>
    <xf numFmtId="0" fontId="1" fillId="0" borderId="0" xfId="6" applyFont="1" applyAlignment="1">
      <alignment vertical="top" wrapText="1"/>
    </xf>
    <xf numFmtId="43" fontId="1" fillId="0" borderId="0" xfId="7" applyFont="1" applyFill="1" applyBorder="1" applyAlignment="1">
      <alignment horizontal="center" vertical="top" wrapText="1"/>
    </xf>
    <xf numFmtId="0" fontId="28" fillId="0" borderId="0" xfId="6" applyAlignment="1">
      <alignment horizontal="left" vertical="top"/>
    </xf>
    <xf numFmtId="44" fontId="1" fillId="0" borderId="0" xfId="7" applyNumberFormat="1" applyFont="1" applyFill="1" applyBorder="1" applyAlignment="1">
      <alignment horizontal="center" vertical="top" wrapText="1"/>
    </xf>
    <xf numFmtId="0" fontId="1" fillId="0" borderId="0" xfId="6" applyFont="1"/>
    <xf numFmtId="0" fontId="34" fillId="0" borderId="0" xfId="6" applyFont="1"/>
    <xf numFmtId="0" fontId="35" fillId="0" borderId="0" xfId="6" applyFont="1"/>
    <xf numFmtId="0" fontId="12" fillId="0" borderId="0" xfId="6" applyFont="1"/>
    <xf numFmtId="0" fontId="12" fillId="0" borderId="0" xfId="6" applyFont="1" applyAlignment="1">
      <alignment horizontal="justify" vertical="center" wrapText="1"/>
    </xf>
    <xf numFmtId="0" fontId="1" fillId="0" borderId="0" xfId="6" applyFont="1" applyAlignment="1">
      <alignment horizontal="left" vertical="top"/>
    </xf>
    <xf numFmtId="0" fontId="13" fillId="0" borderId="0" xfId="6" applyFont="1"/>
    <xf numFmtId="0" fontId="12" fillId="0" borderId="0" xfId="6" applyFont="1" applyAlignment="1">
      <alignment horizontal="left"/>
    </xf>
    <xf numFmtId="43" fontId="13" fillId="0" borderId="0" xfId="7" applyFont="1" applyBorder="1" applyAlignment="1">
      <alignment horizontal="center"/>
    </xf>
    <xf numFmtId="0" fontId="13" fillId="0" borderId="0" xfId="6" applyFont="1" applyAlignment="1">
      <alignment vertical="center"/>
    </xf>
    <xf numFmtId="0" fontId="1" fillId="0" borderId="0" xfId="6" applyFont="1" applyAlignment="1">
      <alignment vertical="top"/>
    </xf>
    <xf numFmtId="0" fontId="4" fillId="0" borderId="0" xfId="6" applyFont="1" applyAlignment="1">
      <alignment horizontal="left" vertical="top"/>
    </xf>
    <xf numFmtId="43" fontId="4" fillId="0" borderId="0" xfId="7" applyFont="1" applyFill="1" applyBorder="1" applyAlignment="1">
      <alignment horizontal="center" vertical="top"/>
    </xf>
    <xf numFmtId="0" fontId="4" fillId="0" borderId="0" xfId="6" applyFont="1" applyAlignment="1">
      <alignment vertical="top"/>
    </xf>
    <xf numFmtId="49" fontId="2" fillId="0" borderId="0" xfId="6" applyNumberFormat="1" applyFont="1" applyAlignment="1">
      <alignment horizontal="left" vertical="top"/>
    </xf>
    <xf numFmtId="0" fontId="15" fillId="0" borderId="0" xfId="6" applyFont="1" applyAlignment="1">
      <alignment vertical="top"/>
    </xf>
    <xf numFmtId="0" fontId="6" fillId="0" borderId="0" xfId="6" applyFont="1" applyAlignment="1">
      <alignment horizontal="left" vertical="top"/>
    </xf>
    <xf numFmtId="0" fontId="4" fillId="0" borderId="0" xfId="6" applyFont="1" applyAlignment="1">
      <alignment horizontal="justify" vertical="center"/>
    </xf>
    <xf numFmtId="0" fontId="4" fillId="0" borderId="0" xfId="6" applyFont="1" applyAlignment="1">
      <alignment horizontal="right" vertical="center"/>
    </xf>
    <xf numFmtId="0" fontId="4" fillId="0" borderId="0" xfId="6" applyFont="1" applyAlignment="1">
      <alignment horizontal="left" vertical="center"/>
    </xf>
    <xf numFmtId="0" fontId="6" fillId="0" borderId="0" xfId="6" applyFont="1" applyAlignment="1">
      <alignment horizontal="left"/>
    </xf>
    <xf numFmtId="0" fontId="6" fillId="0" borderId="0" xfId="6" applyFont="1" applyAlignment="1">
      <alignment horizontal="justify" vertical="center"/>
    </xf>
    <xf numFmtId="0" fontId="4" fillId="0" borderId="0" xfId="6" applyFont="1" applyAlignment="1">
      <alignment vertical="center"/>
    </xf>
    <xf numFmtId="43" fontId="4" fillId="0" borderId="0" xfId="0" applyNumberFormat="1" applyFont="1" applyAlignment="1">
      <alignment horizontal="left" vertical="top"/>
    </xf>
    <xf numFmtId="43" fontId="4" fillId="0" borderId="0" xfId="4" applyFont="1" applyAlignment="1">
      <alignment horizontal="left" vertical="top"/>
    </xf>
    <xf numFmtId="0" fontId="1" fillId="0" borderId="1" xfId="0" applyFont="1" applyBorder="1" applyAlignment="1">
      <alignment horizontal="center" vertical="center" wrapText="1"/>
    </xf>
    <xf numFmtId="0" fontId="1" fillId="0" borderId="1" xfId="0" applyFont="1" applyBorder="1" applyAlignment="1">
      <alignment vertical="top" wrapText="1"/>
    </xf>
    <xf numFmtId="43" fontId="1" fillId="0" borderId="1" xfId="4" applyFont="1" applyFill="1" applyBorder="1" applyAlignment="1">
      <alignment horizontal="center" vertical="top" wrapText="1"/>
    </xf>
    <xf numFmtId="0" fontId="6" fillId="0" borderId="0" xfId="0" applyFont="1" applyAlignment="1">
      <alignment horizontal="center" vertical="justify"/>
    </xf>
    <xf numFmtId="0" fontId="2" fillId="0" borderId="0" xfId="0" applyFont="1" applyAlignment="1">
      <alignment horizontal="center" vertical="top"/>
    </xf>
    <xf numFmtId="43" fontId="13" fillId="0" borderId="2" xfId="4" applyFont="1" applyBorder="1" applyAlignment="1">
      <alignment horizontal="right"/>
    </xf>
    <xf numFmtId="43" fontId="13" fillId="0" borderId="4" xfId="4" applyFont="1" applyBorder="1" applyAlignment="1">
      <alignment horizontal="right"/>
    </xf>
    <xf numFmtId="43" fontId="13" fillId="0" borderId="3" xfId="4" applyFont="1" applyBorder="1" applyAlignment="1">
      <alignment horizontal="right"/>
    </xf>
    <xf numFmtId="0" fontId="13" fillId="0" borderId="1" xfId="0" applyFont="1" applyBorder="1" applyAlignment="1">
      <alignment horizontal="right"/>
    </xf>
    <xf numFmtId="0" fontId="13" fillId="0" borderId="2" xfId="0" applyFont="1" applyBorder="1" applyAlignment="1">
      <alignment horizontal="right"/>
    </xf>
    <xf numFmtId="0" fontId="13" fillId="0" borderId="4" xfId="0" applyFont="1" applyBorder="1" applyAlignment="1">
      <alignment horizontal="right"/>
    </xf>
    <xf numFmtId="0" fontId="13" fillId="0" borderId="3" xfId="0" applyFont="1" applyBorder="1" applyAlignment="1">
      <alignment horizontal="right"/>
    </xf>
    <xf numFmtId="165" fontId="13" fillId="0" borderId="1" xfId="4" applyNumberFormat="1" applyFont="1" applyFill="1" applyBorder="1" applyAlignment="1"/>
    <xf numFmtId="43" fontId="13" fillId="0" borderId="1" xfId="4" applyFont="1" applyFill="1" applyBorder="1" applyAlignment="1"/>
    <xf numFmtId="165" fontId="12" fillId="0" borderId="2" xfId="0" applyNumberFormat="1" applyFont="1" applyBorder="1" applyAlignment="1">
      <alignment horizontal="right"/>
    </xf>
    <xf numFmtId="0" fontId="12" fillId="0" borderId="4" xfId="0" applyFont="1" applyBorder="1" applyAlignment="1">
      <alignment horizontal="right"/>
    </xf>
    <xf numFmtId="0" fontId="12" fillId="0" borderId="3" xfId="0" applyFont="1" applyBorder="1" applyAlignment="1">
      <alignment horizontal="right"/>
    </xf>
    <xf numFmtId="0" fontId="12" fillId="0" borderId="2" xfId="0"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43" fontId="12" fillId="0" borderId="2" xfId="4" applyFont="1" applyFill="1" applyBorder="1" applyAlignment="1">
      <alignment horizontal="right" vertical="center"/>
    </xf>
    <xf numFmtId="43" fontId="12" fillId="0" borderId="4" xfId="4" applyFont="1" applyFill="1" applyBorder="1" applyAlignment="1">
      <alignment horizontal="right" vertical="center"/>
    </xf>
    <xf numFmtId="43" fontId="12" fillId="0" borderId="3" xfId="4" applyFont="1" applyFill="1" applyBorder="1" applyAlignment="1">
      <alignment horizontal="right" vertical="center"/>
    </xf>
    <xf numFmtId="0" fontId="13" fillId="0" borderId="2" xfId="0" applyFont="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0" fontId="13" fillId="0" borderId="2" xfId="0" applyFont="1" applyBorder="1"/>
    <xf numFmtId="0" fontId="13" fillId="0" borderId="4" xfId="0" applyFont="1" applyBorder="1"/>
    <xf numFmtId="0" fontId="13" fillId="0" borderId="3" xfId="0" applyFont="1" applyBorder="1"/>
    <xf numFmtId="0" fontId="12" fillId="0" borderId="2" xfId="0" applyFont="1" applyBorder="1"/>
    <xf numFmtId="0" fontId="12" fillId="0" borderId="4" xfId="0" applyFont="1" applyBorder="1"/>
    <xf numFmtId="0" fontId="12" fillId="0" borderId="3" xfId="0" applyFont="1" applyBorder="1"/>
    <xf numFmtId="0" fontId="4" fillId="0" borderId="1" xfId="0" applyFont="1" applyBorder="1" applyAlignment="1">
      <alignment vertical="top" wrapText="1"/>
    </xf>
    <xf numFmtId="165" fontId="12" fillId="0" borderId="1" xfId="0" applyNumberFormat="1" applyFont="1" applyBorder="1"/>
    <xf numFmtId="0" fontId="12" fillId="0" borderId="1" xfId="0" applyFont="1" applyBorder="1"/>
    <xf numFmtId="43" fontId="13" fillId="0" borderId="2" xfId="4" applyFont="1" applyFill="1" applyBorder="1" applyAlignment="1">
      <alignment horizontal="right"/>
    </xf>
    <xf numFmtId="43" fontId="13" fillId="0" borderId="4" xfId="4" applyFont="1" applyFill="1" applyBorder="1" applyAlignment="1">
      <alignment horizontal="right"/>
    </xf>
    <xf numFmtId="43" fontId="13" fillId="0" borderId="3" xfId="4" applyFont="1" applyFill="1" applyBorder="1" applyAlignment="1">
      <alignment horizontal="right"/>
    </xf>
    <xf numFmtId="43" fontId="12" fillId="0" borderId="1" xfId="4" applyFont="1" applyBorder="1"/>
    <xf numFmtId="0" fontId="13" fillId="0" borderId="1" xfId="0" applyFont="1" applyBorder="1"/>
    <xf numFmtId="0" fontId="13" fillId="0" borderId="1" xfId="0" applyFont="1" applyBorder="1" applyAlignment="1">
      <alignment horizontal="center"/>
    </xf>
    <xf numFmtId="0" fontId="18" fillId="0" borderId="0" xfId="0" applyFont="1" applyAlignment="1">
      <alignment horizontal="center"/>
    </xf>
    <xf numFmtId="0" fontId="12" fillId="0" borderId="1" xfId="6" applyFont="1" applyBorder="1"/>
    <xf numFmtId="0" fontId="13" fillId="0" borderId="2" xfId="0" applyFont="1" applyBorder="1" applyAlignment="1">
      <alignment horizontal="left"/>
    </xf>
    <xf numFmtId="0" fontId="13" fillId="0" borderId="4" xfId="0" applyFont="1" applyBorder="1" applyAlignment="1">
      <alignment horizontal="left"/>
    </xf>
    <xf numFmtId="49" fontId="12" fillId="0" borderId="1" xfId="6" applyNumberFormat="1" applyFont="1" applyBorder="1" applyAlignment="1">
      <alignment horizontal="left"/>
    </xf>
    <xf numFmtId="43" fontId="12" fillId="0" borderId="2" xfId="7" applyFont="1" applyBorder="1" applyAlignment="1">
      <alignment horizontal="center"/>
    </xf>
    <xf numFmtId="43" fontId="12" fillId="0" borderId="4" xfId="7" applyFont="1" applyBorder="1" applyAlignment="1">
      <alignment horizontal="center"/>
    </xf>
    <xf numFmtId="43" fontId="12" fillId="0" borderId="3" xfId="7" applyFont="1" applyBorder="1" applyAlignment="1">
      <alignment horizontal="center"/>
    </xf>
    <xf numFmtId="9" fontId="12" fillId="0" borderId="1" xfId="6" applyNumberFormat="1" applyFont="1" applyBorder="1" applyAlignment="1">
      <alignment horizontal="center"/>
    </xf>
    <xf numFmtId="0" fontId="13" fillId="0" borderId="1" xfId="6" applyFont="1" applyBorder="1" applyAlignment="1">
      <alignment horizontal="center"/>
    </xf>
    <xf numFmtId="43" fontId="13" fillId="0" borderId="2" xfId="7" applyFont="1" applyBorder="1" applyAlignment="1">
      <alignment horizontal="center"/>
    </xf>
    <xf numFmtId="43" fontId="13" fillId="0" borderId="4" xfId="7" applyFont="1" applyBorder="1" applyAlignment="1">
      <alignment horizontal="center"/>
    </xf>
    <xf numFmtId="43" fontId="13" fillId="0" borderId="3" xfId="7" applyFont="1" applyBorder="1" applyAlignment="1">
      <alignment horizontal="center"/>
    </xf>
    <xf numFmtId="9" fontId="13" fillId="0" borderId="1" xfId="8" applyNumberFormat="1" applyFont="1" applyBorder="1" applyAlignment="1">
      <alignment horizontal="center"/>
    </xf>
    <xf numFmtId="0" fontId="13" fillId="0" borderId="1" xfId="8" applyNumberFormat="1" applyFont="1" applyBorder="1" applyAlignment="1">
      <alignment horizontal="center"/>
    </xf>
    <xf numFmtId="0" fontId="1" fillId="0" borderId="0" xfId="6" applyFont="1" applyAlignment="1">
      <alignment horizontal="left" vertical="top" wrapText="1"/>
    </xf>
    <xf numFmtId="43" fontId="1" fillId="0" borderId="0" xfId="7" applyFont="1" applyFill="1" applyBorder="1" applyAlignment="1">
      <alignment horizontal="center" vertical="top" wrapText="1"/>
    </xf>
    <xf numFmtId="0" fontId="12" fillId="0" borderId="0" xfId="6" applyFont="1" applyAlignment="1">
      <alignment horizontal="justify" vertical="center" wrapText="1"/>
    </xf>
    <xf numFmtId="0" fontId="1" fillId="0" borderId="1" xfId="0" applyFont="1" applyBorder="1" applyAlignment="1">
      <alignment horizontal="center" vertical="top" wrapText="1"/>
    </xf>
    <xf numFmtId="0" fontId="4" fillId="0" borderId="0" xfId="0" applyFont="1" applyAlignment="1">
      <alignment horizontal="center" vertical="top"/>
    </xf>
    <xf numFmtId="0" fontId="6" fillId="0" borderId="1" xfId="0" applyFont="1" applyBorder="1" applyAlignment="1">
      <alignment horizontal="center" vertical="top" wrapText="1"/>
    </xf>
    <xf numFmtId="0" fontId="1" fillId="0" borderId="0" xfId="0" applyFont="1" applyAlignment="1">
      <alignment horizontal="center" vertical="top" wrapText="1"/>
    </xf>
    <xf numFmtId="0" fontId="29"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6" fillId="0" borderId="1" xfId="0" applyFont="1" applyBorder="1" applyAlignment="1">
      <alignment vertical="top" wrapText="1"/>
    </xf>
    <xf numFmtId="0" fontId="4" fillId="0" borderId="1" xfId="0" applyFont="1" applyFill="1" applyBorder="1" applyAlignment="1">
      <alignment horizontal="center" vertical="top" wrapText="1"/>
    </xf>
    <xf numFmtId="9" fontId="12" fillId="0" borderId="2" xfId="3" applyFont="1" applyFill="1" applyBorder="1" applyAlignment="1">
      <alignment horizontal="center"/>
    </xf>
    <xf numFmtId="9" fontId="12" fillId="0" borderId="4" xfId="3" applyFont="1" applyFill="1" applyBorder="1" applyAlignment="1">
      <alignment horizontal="center"/>
    </xf>
    <xf numFmtId="9" fontId="12" fillId="0" borderId="3" xfId="3" applyFont="1" applyFill="1" applyBorder="1" applyAlignment="1">
      <alignment horizontal="center"/>
    </xf>
    <xf numFmtId="0" fontId="12" fillId="0" borderId="1" xfId="0" applyFont="1" applyBorder="1" applyAlignment="1">
      <alignment horizontal="left"/>
    </xf>
    <xf numFmtId="0" fontId="1" fillId="0" borderId="0" xfId="5" applyFont="1" applyAlignment="1">
      <alignment horizontal="justify" vertical="justify" wrapText="1"/>
    </xf>
    <xf numFmtId="0" fontId="12" fillId="0" borderId="0" xfId="6" applyFont="1" applyAlignment="1">
      <alignment horizontal="left" vertical="top" wrapText="1"/>
    </xf>
    <xf numFmtId="0" fontId="12" fillId="0" borderId="0" xfId="6" applyFont="1" applyAlignment="1">
      <alignment horizontal="left" vertical="center" wrapText="1"/>
    </xf>
    <xf numFmtId="0" fontId="13" fillId="0" borderId="2" xfId="6" applyFont="1" applyBorder="1" applyAlignment="1">
      <alignment horizontal="center"/>
    </xf>
    <xf numFmtId="0" fontId="13" fillId="0" borderId="4" xfId="6" applyFont="1" applyBorder="1" applyAlignment="1">
      <alignment horizontal="center"/>
    </xf>
    <xf numFmtId="0" fontId="13" fillId="0" borderId="3" xfId="6" applyFont="1" applyBorder="1" applyAlignment="1">
      <alignment horizontal="center"/>
    </xf>
    <xf numFmtId="49" fontId="12" fillId="0" borderId="1" xfId="0" applyNumberFormat="1" applyFont="1" applyBorder="1"/>
    <xf numFmtId="2" fontId="12" fillId="0" borderId="1" xfId="0" applyNumberFormat="1" applyFont="1" applyBorder="1"/>
    <xf numFmtId="49" fontId="13" fillId="0" borderId="2" xfId="0" applyNumberFormat="1" applyFont="1" applyBorder="1" applyAlignment="1">
      <alignment horizontal="right"/>
    </xf>
    <xf numFmtId="49" fontId="13" fillId="0" borderId="4" xfId="0" applyNumberFormat="1" applyFont="1" applyBorder="1" applyAlignment="1">
      <alignment horizontal="right"/>
    </xf>
    <xf numFmtId="49" fontId="13" fillId="0" borderId="3" xfId="0" applyNumberFormat="1" applyFont="1" applyBorder="1" applyAlignment="1">
      <alignment horizontal="right"/>
    </xf>
    <xf numFmtId="164" fontId="13" fillId="0" borderId="2" xfId="2" applyFont="1" applyBorder="1" applyAlignment="1">
      <alignment horizontal="right"/>
    </xf>
    <xf numFmtId="164" fontId="13" fillId="0" borderId="4" xfId="2" applyFont="1" applyBorder="1" applyAlignment="1">
      <alignment horizontal="right"/>
    </xf>
    <xf numFmtId="164" fontId="13" fillId="0" borderId="3" xfId="2" applyFont="1" applyBorder="1" applyAlignment="1">
      <alignment horizontal="right"/>
    </xf>
    <xf numFmtId="43" fontId="13" fillId="0" borderId="1" xfId="4" applyFont="1" applyBorder="1" applyAlignment="1"/>
    <xf numFmtId="0" fontId="1" fillId="0" borderId="0" xfId="6" applyFont="1" applyAlignment="1">
      <alignment horizontal="center" vertical="top" wrapText="1"/>
    </xf>
    <xf numFmtId="0" fontId="1" fillId="0" borderId="0" xfId="6" applyFont="1" applyAlignment="1">
      <alignment horizontal="justify" vertical="center" wrapText="1"/>
    </xf>
    <xf numFmtId="44" fontId="1" fillId="0" borderId="0" xfId="7" applyNumberFormat="1" applyFont="1" applyFill="1" applyBorder="1" applyAlignment="1">
      <alignment horizontal="center" vertical="top" wrapText="1"/>
    </xf>
    <xf numFmtId="44" fontId="1" fillId="0" borderId="24" xfId="7" applyNumberFormat="1" applyFont="1" applyFill="1" applyBorder="1" applyAlignment="1">
      <alignment horizontal="center" vertical="top" wrapText="1"/>
    </xf>
    <xf numFmtId="44" fontId="2" fillId="0" borderId="25" xfId="7" applyNumberFormat="1" applyFont="1" applyFill="1" applyBorder="1" applyAlignment="1">
      <alignment horizontal="center" vertical="top" wrapText="1"/>
    </xf>
    <xf numFmtId="0" fontId="1" fillId="0" borderId="0" xfId="6" applyFont="1" applyAlignment="1">
      <alignment horizontal="left" vertical="center" wrapText="1"/>
    </xf>
    <xf numFmtId="0" fontId="2" fillId="0" borderId="0" xfId="6" applyFont="1" applyAlignment="1">
      <alignment horizontal="left" vertical="center" wrapText="1"/>
    </xf>
    <xf numFmtId="43" fontId="13" fillId="0" borderId="1" xfId="7" applyFont="1" applyFill="1" applyBorder="1" applyAlignment="1"/>
    <xf numFmtId="43" fontId="1" fillId="0" borderId="24" xfId="7" applyFont="1" applyFill="1" applyBorder="1" applyAlignment="1">
      <alignment horizontal="center" vertical="top" wrapText="1"/>
    </xf>
    <xf numFmtId="0" fontId="12" fillId="0" borderId="0" xfId="6" applyFont="1" applyAlignment="1">
      <alignment horizontal="left"/>
    </xf>
    <xf numFmtId="43" fontId="12" fillId="0" borderId="0" xfId="7" applyFont="1" applyAlignment="1">
      <alignment horizontal="center"/>
    </xf>
    <xf numFmtId="43" fontId="13" fillId="0" borderId="25" xfId="7" applyFont="1" applyBorder="1" applyAlignment="1">
      <alignment horizontal="center"/>
    </xf>
    <xf numFmtId="0" fontId="12" fillId="0" borderId="0" xfId="6" applyFont="1" applyAlignment="1">
      <alignment horizontal="justify" vertical="justify"/>
    </xf>
    <xf numFmtId="0" fontId="4" fillId="7" borderId="0" xfId="6" applyFont="1" applyFill="1" applyAlignment="1">
      <alignment horizontal="justify" vertical="center" wrapText="1"/>
    </xf>
    <xf numFmtId="0" fontId="1" fillId="0" borderId="0" xfId="6" applyFont="1" applyFill="1" applyAlignment="1">
      <alignment horizontal="justify" vertical="center" wrapText="1"/>
    </xf>
    <xf numFmtId="0" fontId="1" fillId="0" borderId="0" xfId="0" applyFont="1" applyAlignment="1">
      <alignment horizontal="left" vertical="justify"/>
    </xf>
    <xf numFmtId="43" fontId="1" fillId="0" borderId="0" xfId="7" applyFont="1" applyFill="1" applyBorder="1" applyAlignment="1">
      <alignment horizontal="center" vertical="top"/>
    </xf>
    <xf numFmtId="43" fontId="4" fillId="0" borderId="0" xfId="7" applyFont="1" applyFill="1" applyBorder="1" applyAlignment="1">
      <alignment horizontal="right" vertical="top"/>
    </xf>
    <xf numFmtId="43" fontId="4" fillId="0" borderId="24" xfId="7" applyFont="1" applyFill="1" applyBorder="1" applyAlignment="1">
      <alignment horizontal="center" vertical="top"/>
    </xf>
    <xf numFmtId="43" fontId="4" fillId="0" borderId="0" xfId="6" applyNumberFormat="1" applyFont="1" applyAlignment="1">
      <alignment horizontal="center" vertical="top"/>
    </xf>
    <xf numFmtId="0" fontId="4" fillId="0" borderId="0" xfId="6" applyFont="1" applyAlignment="1">
      <alignment horizontal="center" vertical="top"/>
    </xf>
    <xf numFmtId="164" fontId="13" fillId="0" borderId="1" xfId="2" applyFont="1" applyFill="1" applyBorder="1" applyAlignment="1"/>
    <xf numFmtId="0" fontId="4" fillId="0" borderId="0" xfId="6" applyFont="1" applyAlignment="1">
      <alignment horizontal="justify" vertical="center" wrapText="1"/>
    </xf>
    <xf numFmtId="0" fontId="4" fillId="0" borderId="0" xfId="6" applyFont="1" applyAlignment="1">
      <alignment horizontal="justify" vertical="center"/>
    </xf>
    <xf numFmtId="0" fontId="4" fillId="0" borderId="0" xfId="6" applyFont="1" applyAlignment="1">
      <alignment horizontal="left" vertical="center"/>
    </xf>
    <xf numFmtId="0" fontId="4" fillId="0" borderId="0" xfId="6" applyFont="1" applyAlignment="1">
      <alignment horizontal="left" vertical="center" wrapText="1"/>
    </xf>
    <xf numFmtId="0" fontId="6" fillId="0" borderId="0" xfId="6" applyFont="1" applyAlignment="1">
      <alignment horizontal="justify" vertical="center" wrapText="1"/>
    </xf>
    <xf numFmtId="0" fontId="4" fillId="0" borderId="0" xfId="6" applyFont="1" applyAlignment="1">
      <alignment horizontal="justify" vertical="top" wrapText="1"/>
    </xf>
    <xf numFmtId="43" fontId="4" fillId="0" borderId="0" xfId="7" applyFont="1" applyFill="1" applyBorder="1" applyAlignment="1">
      <alignment horizontal="center" vertical="center"/>
    </xf>
    <xf numFmtId="43" fontId="4" fillId="0" borderId="0" xfId="7" applyFont="1" applyFill="1" applyBorder="1" applyAlignment="1">
      <alignment horizontal="center" vertical="top"/>
    </xf>
    <xf numFmtId="0" fontId="4" fillId="0" borderId="0" xfId="6" applyFont="1" applyAlignment="1">
      <alignment horizontal="justify" vertical="justify"/>
    </xf>
    <xf numFmtId="0" fontId="5" fillId="0" borderId="0" xfId="6" applyFont="1" applyAlignment="1">
      <alignment horizontal="center" vertical="center"/>
    </xf>
    <xf numFmtId="0" fontId="4" fillId="0" borderId="0" xfId="6" applyFont="1" applyAlignment="1">
      <alignment horizontal="center" vertical="top" wrapText="1"/>
    </xf>
    <xf numFmtId="9" fontId="4" fillId="0" borderId="0" xfId="6" applyNumberFormat="1" applyFont="1" applyAlignment="1">
      <alignment horizontal="center" vertical="top"/>
    </xf>
    <xf numFmtId="9" fontId="1" fillId="0" borderId="0" xfId="6" applyNumberFormat="1" applyFont="1" applyAlignment="1">
      <alignment horizontal="center" vertical="top"/>
    </xf>
    <xf numFmtId="0" fontId="6" fillId="0" borderId="0" xfId="6" applyFont="1" applyAlignment="1">
      <alignment horizontal="center" vertical="center"/>
    </xf>
    <xf numFmtId="43" fontId="4" fillId="0" borderId="24" xfId="7" applyFont="1" applyFill="1" applyBorder="1" applyAlignment="1">
      <alignment horizontal="center" vertical="center"/>
    </xf>
    <xf numFmtId="44" fontId="6" fillId="0" borderId="26" xfId="8" applyFont="1" applyFill="1" applyBorder="1" applyAlignment="1">
      <alignment horizontal="center" vertical="center"/>
    </xf>
    <xf numFmtId="44" fontId="6" fillId="0" borderId="0" xfId="8" applyFont="1" applyFill="1" applyBorder="1" applyAlignment="1">
      <alignment horizontal="center" vertical="center"/>
    </xf>
    <xf numFmtId="44" fontId="6" fillId="0" borderId="24" xfId="8" applyFont="1" applyFill="1" applyBorder="1" applyAlignment="1">
      <alignment horizontal="center" vertical="center"/>
    </xf>
    <xf numFmtId="0" fontId="4" fillId="0" borderId="0" xfId="6" applyFont="1" applyAlignment="1">
      <alignment horizontal="justify" vertical="justify" wrapText="1"/>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0" fillId="5" borderId="0" xfId="0" applyFont="1" applyFill="1" applyAlignment="1">
      <alignment horizontal="center" vertical="center"/>
    </xf>
    <xf numFmtId="0" fontId="24" fillId="6" borderId="14" xfId="0" applyFont="1" applyFill="1" applyBorder="1" applyAlignment="1">
      <alignment horizontal="center" vertical="center"/>
    </xf>
    <xf numFmtId="0" fontId="24" fillId="6" borderId="17" xfId="0" applyFont="1" applyFill="1" applyBorder="1" applyAlignment="1">
      <alignment horizontal="center" vertical="center"/>
    </xf>
    <xf numFmtId="0" fontId="25" fillId="6" borderId="15" xfId="0" applyFont="1" applyFill="1" applyBorder="1" applyAlignment="1">
      <alignment horizontal="left" vertical="center"/>
    </xf>
    <xf numFmtId="0" fontId="25" fillId="6" borderId="18" xfId="0" applyFont="1" applyFill="1" applyBorder="1" applyAlignment="1">
      <alignment horizontal="left" vertical="center"/>
    </xf>
    <xf numFmtId="0" fontId="24" fillId="6" borderId="19" xfId="0" applyFont="1" applyFill="1" applyBorder="1" applyAlignment="1">
      <alignment horizontal="center" vertical="center"/>
    </xf>
    <xf numFmtId="0" fontId="25" fillId="6" borderId="20" xfId="0" applyFont="1" applyFill="1" applyBorder="1" applyAlignment="1">
      <alignment horizontal="left" vertical="center"/>
    </xf>
    <xf numFmtId="0" fontId="24" fillId="0" borderId="14" xfId="0" applyFont="1" applyBorder="1" applyAlignment="1">
      <alignment horizontal="center" vertical="center"/>
    </xf>
    <xf numFmtId="0" fontId="24" fillId="0" borderId="19" xfId="0" applyFont="1" applyBorder="1" applyAlignment="1">
      <alignment horizontal="center" vertical="center"/>
    </xf>
    <xf numFmtId="0" fontId="24" fillId="0" borderId="17" xfId="0" applyFont="1" applyBorder="1" applyAlignment="1">
      <alignment horizontal="center" vertical="center"/>
    </xf>
    <xf numFmtId="0" fontId="24" fillId="6" borderId="21" xfId="0" applyFont="1" applyFill="1" applyBorder="1" applyAlignment="1">
      <alignment horizontal="center" vertical="center"/>
    </xf>
    <xf numFmtId="0" fontId="25" fillId="6" borderId="22" xfId="0" applyFont="1" applyFill="1" applyBorder="1" applyAlignment="1">
      <alignment horizontal="left" vertical="center"/>
    </xf>
    <xf numFmtId="0" fontId="25" fillId="0" borderId="15" xfId="0" applyFont="1" applyBorder="1" applyAlignment="1">
      <alignment horizontal="left" vertical="center"/>
    </xf>
    <xf numFmtId="0" fontId="25" fillId="0" borderId="20" xfId="0" applyFont="1" applyBorder="1" applyAlignment="1">
      <alignment horizontal="left" vertical="center"/>
    </xf>
    <xf numFmtId="0" fontId="25" fillId="0" borderId="18" xfId="0" applyFont="1" applyBorder="1" applyAlignment="1">
      <alignment horizontal="left" vertical="center"/>
    </xf>
    <xf numFmtId="0" fontId="27" fillId="0" borderId="0" xfId="0" applyFont="1" applyAlignment="1">
      <alignment horizontal="left" vertical="top" wrapText="1"/>
    </xf>
    <xf numFmtId="0" fontId="27" fillId="0" borderId="23" xfId="0" applyFont="1" applyBorder="1" applyAlignment="1">
      <alignment horizontal="left" vertical="top" wrapText="1"/>
    </xf>
    <xf numFmtId="0" fontId="25" fillId="6" borderId="15"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25" fillId="6" borderId="18" xfId="0" applyFont="1" applyFill="1" applyBorder="1" applyAlignment="1">
      <alignment horizontal="left" vertical="center" wrapText="1"/>
    </xf>
    <xf numFmtId="0" fontId="25" fillId="0" borderId="15" xfId="0" applyFont="1" applyBorder="1" applyAlignment="1">
      <alignment horizontal="left" vertical="center" wrapText="1"/>
    </xf>
    <xf numFmtId="0" fontId="25" fillId="0" borderId="20" xfId="0" applyFont="1" applyBorder="1" applyAlignment="1">
      <alignment horizontal="left" vertical="center" wrapText="1"/>
    </xf>
    <xf numFmtId="0" fontId="25" fillId="0" borderId="18" xfId="0" applyFont="1" applyBorder="1" applyAlignment="1">
      <alignment horizontal="left" vertical="center" wrapText="1"/>
    </xf>
    <xf numFmtId="0" fontId="25" fillId="6" borderId="22" xfId="0" applyFont="1" applyFill="1" applyBorder="1" applyAlignment="1">
      <alignment horizontal="left" vertical="center" wrapText="1"/>
    </xf>
    <xf numFmtId="0" fontId="21" fillId="5" borderId="0" xfId="0" applyFont="1" applyFill="1" applyAlignment="1">
      <alignment horizontal="center" vertical="center"/>
    </xf>
  </cellXfs>
  <cellStyles count="9">
    <cellStyle name="Hipervínculo 2" xfId="1"/>
    <cellStyle name="Millares" xfId="4" builtinId="3"/>
    <cellStyle name="Millares 2" xfId="7"/>
    <cellStyle name="Moneda" xfId="2" builtinId="4"/>
    <cellStyle name="Moneda 2" xfId="8"/>
    <cellStyle name="Normal" xfId="0" builtinId="0"/>
    <cellStyle name="Normal 2" xfId="6"/>
    <cellStyle name="Normal 4" xfId="5"/>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4"/>
  <sheetViews>
    <sheetView tabSelected="1" view="pageLayout" zoomScale="124" zoomScaleNormal="130" zoomScalePageLayoutView="124" workbookViewId="0">
      <selection activeCell="C273" sqref="C273:P273"/>
    </sheetView>
  </sheetViews>
  <sheetFormatPr baseColWidth="10" defaultColWidth="9.33203125" defaultRowHeight="12" customHeight="1" x14ac:dyDescent="0.25"/>
  <cols>
    <col min="1" max="1" width="2" style="35" customWidth="1"/>
    <col min="2" max="2" width="4.109375" style="35" customWidth="1"/>
    <col min="3" max="3" width="6.33203125" style="35" customWidth="1"/>
    <col min="4" max="13" width="9.109375" style="35" customWidth="1"/>
    <col min="14" max="14" width="10.44140625" style="35" bestFit="1" customWidth="1"/>
    <col min="15" max="15" width="9.109375" style="35" customWidth="1"/>
    <col min="16" max="16" width="16" style="35" customWidth="1"/>
    <col min="17" max="16384" width="9.33203125" style="35"/>
  </cols>
  <sheetData>
    <row r="1" spans="1:16" s="33" customFormat="1" ht="12" customHeight="1" x14ac:dyDescent="0.25">
      <c r="A1" s="156" t="s">
        <v>196</v>
      </c>
      <c r="B1" s="156"/>
      <c r="C1" s="156"/>
      <c r="D1" s="156"/>
      <c r="E1" s="156"/>
      <c r="F1" s="156"/>
      <c r="G1" s="156"/>
      <c r="H1" s="156"/>
      <c r="I1" s="156"/>
      <c r="J1" s="156"/>
      <c r="K1" s="156"/>
      <c r="L1" s="156"/>
      <c r="M1" s="156"/>
      <c r="N1" s="156"/>
      <c r="O1" s="156"/>
      <c r="P1" s="156"/>
    </row>
    <row r="2" spans="1:16" ht="5.25" customHeight="1" x14ac:dyDescent="0.25">
      <c r="A2" s="34"/>
      <c r="B2" s="34"/>
      <c r="C2" s="34"/>
      <c r="D2" s="34"/>
      <c r="E2" s="34"/>
      <c r="F2" s="34"/>
      <c r="G2" s="34"/>
      <c r="H2" s="34"/>
      <c r="I2" s="34"/>
      <c r="J2" s="34"/>
      <c r="K2" s="34"/>
      <c r="L2" s="34"/>
      <c r="M2" s="34"/>
      <c r="N2" s="34"/>
      <c r="O2" s="34"/>
      <c r="P2" s="34"/>
    </row>
    <row r="3" spans="1:16" ht="12" customHeight="1" x14ac:dyDescent="0.25">
      <c r="A3" s="34"/>
      <c r="B3" s="187" t="s">
        <v>243</v>
      </c>
      <c r="C3" s="187"/>
      <c r="D3" s="187"/>
      <c r="E3" s="187"/>
      <c r="F3" s="187"/>
      <c r="G3" s="187"/>
      <c r="H3" s="187"/>
      <c r="I3" s="187"/>
      <c r="J3" s="187"/>
      <c r="K3" s="187"/>
      <c r="L3" s="187"/>
      <c r="M3" s="187"/>
      <c r="N3" s="187"/>
      <c r="O3" s="187"/>
      <c r="P3" s="187"/>
    </row>
    <row r="4" spans="1:16" ht="12" customHeight="1" x14ac:dyDescent="0.25">
      <c r="A4" s="34"/>
      <c r="B4" s="187"/>
      <c r="C4" s="187"/>
      <c r="D4" s="187"/>
      <c r="E4" s="187"/>
      <c r="F4" s="187"/>
      <c r="G4" s="187"/>
      <c r="H4" s="187"/>
      <c r="I4" s="187"/>
      <c r="J4" s="187"/>
      <c r="K4" s="187"/>
      <c r="L4" s="187"/>
      <c r="M4" s="187"/>
      <c r="N4" s="187"/>
      <c r="O4" s="187"/>
      <c r="P4" s="187"/>
    </row>
    <row r="5" spans="1:16" ht="12" customHeight="1" x14ac:dyDescent="0.25">
      <c r="A5" s="34"/>
      <c r="B5" s="187"/>
      <c r="C5" s="187"/>
      <c r="D5" s="187"/>
      <c r="E5" s="187"/>
      <c r="F5" s="187"/>
      <c r="G5" s="187"/>
      <c r="H5" s="187"/>
      <c r="I5" s="187"/>
      <c r="J5" s="187"/>
      <c r="K5" s="187"/>
      <c r="L5" s="187"/>
      <c r="M5" s="187"/>
      <c r="N5" s="187"/>
      <c r="O5" s="187"/>
      <c r="P5" s="187"/>
    </row>
    <row r="6" spans="1:16" ht="5.25" customHeight="1" x14ac:dyDescent="0.25">
      <c r="B6" s="187"/>
      <c r="C6" s="187"/>
      <c r="D6" s="187"/>
      <c r="E6" s="187"/>
      <c r="F6" s="187"/>
      <c r="G6" s="187"/>
      <c r="H6" s="187"/>
      <c r="I6" s="187"/>
      <c r="J6" s="187"/>
      <c r="K6" s="187"/>
      <c r="L6" s="187"/>
      <c r="M6" s="187"/>
      <c r="N6" s="187"/>
      <c r="O6" s="187"/>
      <c r="P6" s="187"/>
    </row>
    <row r="7" spans="1:16" ht="12" customHeight="1" x14ac:dyDescent="0.25">
      <c r="A7" s="119" t="s">
        <v>1</v>
      </c>
      <c r="B7" s="119"/>
      <c r="C7" s="119"/>
      <c r="D7" s="119"/>
      <c r="E7" s="119"/>
      <c r="F7" s="119"/>
      <c r="G7" s="119"/>
      <c r="H7" s="119"/>
      <c r="I7" s="119"/>
      <c r="J7" s="119"/>
      <c r="K7" s="119"/>
      <c r="L7" s="119"/>
      <c r="M7" s="119"/>
      <c r="N7" s="119"/>
      <c r="O7" s="119"/>
      <c r="P7" s="119"/>
    </row>
    <row r="8" spans="1:16" ht="7.5" customHeight="1" x14ac:dyDescent="0.25">
      <c r="A8" s="36"/>
      <c r="B8" s="36"/>
      <c r="C8" s="36"/>
      <c r="D8" s="36"/>
      <c r="E8" s="36"/>
      <c r="F8" s="36"/>
      <c r="G8" s="36"/>
      <c r="H8" s="36"/>
      <c r="I8" s="36"/>
      <c r="J8" s="36"/>
      <c r="K8" s="36"/>
      <c r="L8" s="36"/>
      <c r="M8" s="36"/>
      <c r="N8" s="36"/>
      <c r="O8" s="36"/>
    </row>
    <row r="9" spans="1:16" ht="12" customHeight="1" x14ac:dyDescent="0.25">
      <c r="B9" s="37" t="s">
        <v>18</v>
      </c>
      <c r="C9" s="37" t="s">
        <v>3</v>
      </c>
      <c r="D9" s="37"/>
      <c r="E9" s="37"/>
      <c r="F9" s="37"/>
      <c r="G9" s="37"/>
      <c r="H9" s="37"/>
      <c r="I9" s="37"/>
      <c r="J9" s="37"/>
      <c r="K9" s="37"/>
      <c r="L9" s="37"/>
      <c r="M9" s="37"/>
      <c r="N9" s="37"/>
      <c r="O9" s="37"/>
      <c r="P9" s="37"/>
    </row>
    <row r="10" spans="1:16" ht="6" customHeight="1" x14ac:dyDescent="0.25">
      <c r="B10" s="37"/>
      <c r="C10" s="37"/>
      <c r="D10" s="37"/>
      <c r="E10" s="37"/>
      <c r="F10" s="37"/>
      <c r="G10" s="37"/>
      <c r="H10" s="37"/>
      <c r="I10" s="37"/>
      <c r="J10" s="37"/>
      <c r="K10" s="37"/>
      <c r="L10" s="37"/>
      <c r="M10" s="37"/>
      <c r="N10" s="37"/>
      <c r="O10" s="37"/>
      <c r="P10" s="37"/>
    </row>
    <row r="11" spans="1:16" ht="12" customHeight="1" x14ac:dyDescent="0.25">
      <c r="A11" s="37"/>
      <c r="B11" s="38" t="s">
        <v>0</v>
      </c>
      <c r="C11" s="37"/>
      <c r="D11" s="37"/>
      <c r="E11" s="37"/>
      <c r="F11" s="37"/>
      <c r="G11" s="37"/>
      <c r="H11" s="37"/>
      <c r="I11" s="37"/>
      <c r="J11" s="37"/>
      <c r="K11" s="37"/>
      <c r="L11" s="37"/>
      <c r="M11" s="37"/>
      <c r="N11" s="37"/>
      <c r="O11" s="37"/>
      <c r="P11" s="37"/>
    </row>
    <row r="12" spans="1:16" ht="2.25" customHeight="1" x14ac:dyDescent="0.25">
      <c r="A12" s="37"/>
      <c r="B12" s="38"/>
      <c r="C12" s="37"/>
      <c r="D12" s="37"/>
      <c r="E12" s="37"/>
      <c r="F12" s="37"/>
      <c r="G12" s="37"/>
      <c r="H12" s="37"/>
      <c r="I12" s="37"/>
      <c r="J12" s="37"/>
      <c r="K12" s="37"/>
      <c r="L12" s="37"/>
      <c r="M12" s="37"/>
      <c r="N12" s="37"/>
      <c r="O12" s="37"/>
      <c r="P12" s="37"/>
    </row>
    <row r="13" spans="1:16" ht="12" customHeight="1" x14ac:dyDescent="0.25">
      <c r="B13" s="39" t="s">
        <v>65</v>
      </c>
      <c r="C13" s="38" t="s">
        <v>4</v>
      </c>
    </row>
    <row r="14" spans="1:16" ht="12" customHeight="1" x14ac:dyDescent="0.25">
      <c r="B14" s="39"/>
      <c r="C14" s="38"/>
    </row>
    <row r="15" spans="1:16" ht="12" customHeight="1" x14ac:dyDescent="0.2">
      <c r="C15" s="40" t="s">
        <v>66</v>
      </c>
      <c r="D15" s="41"/>
      <c r="E15" s="41"/>
      <c r="F15" s="41"/>
      <c r="G15" s="41"/>
      <c r="H15" s="41"/>
      <c r="I15" s="41"/>
      <c r="J15" s="41"/>
      <c r="K15" s="41"/>
      <c r="L15" s="41"/>
      <c r="M15" s="41"/>
      <c r="N15" s="41"/>
      <c r="O15" s="41"/>
      <c r="P15" s="41"/>
    </row>
    <row r="16" spans="1:16" ht="12" customHeight="1" x14ac:dyDescent="0.25">
      <c r="C16" s="41"/>
      <c r="D16" s="41"/>
      <c r="E16" s="41"/>
      <c r="F16" s="41"/>
      <c r="G16" s="41"/>
      <c r="H16" s="41"/>
      <c r="I16" s="41"/>
      <c r="J16" s="41"/>
      <c r="K16" s="41"/>
      <c r="L16" s="41"/>
      <c r="M16" s="41"/>
      <c r="N16" s="41"/>
      <c r="O16" s="41"/>
      <c r="P16" s="41"/>
    </row>
    <row r="17" spans="3:16" ht="12" customHeight="1" x14ac:dyDescent="0.25">
      <c r="C17" s="41"/>
      <c r="D17" s="154" t="s">
        <v>67</v>
      </c>
      <c r="E17" s="154"/>
      <c r="F17" s="154"/>
      <c r="G17" s="154"/>
      <c r="H17" s="154"/>
      <c r="I17" s="154"/>
      <c r="J17" s="155">
        <v>2022</v>
      </c>
      <c r="K17" s="155"/>
      <c r="L17" s="155"/>
      <c r="M17" s="155">
        <v>2021</v>
      </c>
      <c r="N17" s="155"/>
      <c r="O17" s="155"/>
    </row>
    <row r="18" spans="3:16" ht="12" customHeight="1" x14ac:dyDescent="0.2">
      <c r="C18" s="41"/>
      <c r="D18" s="149" t="s">
        <v>198</v>
      </c>
      <c r="E18" s="149"/>
      <c r="F18" s="149"/>
      <c r="G18" s="149"/>
      <c r="H18" s="149"/>
      <c r="I18" s="149"/>
      <c r="J18" s="148">
        <v>33437353.460000001</v>
      </c>
      <c r="K18" s="149"/>
      <c r="L18" s="149"/>
      <c r="M18" s="148">
        <v>27617683.489999998</v>
      </c>
      <c r="N18" s="149"/>
      <c r="O18" s="149"/>
    </row>
    <row r="19" spans="3:16" ht="12" customHeight="1" x14ac:dyDescent="0.2">
      <c r="C19" s="41"/>
      <c r="D19" s="149" t="s">
        <v>199</v>
      </c>
      <c r="E19" s="149"/>
      <c r="F19" s="149"/>
      <c r="G19" s="149"/>
      <c r="H19" s="149"/>
      <c r="I19" s="149"/>
      <c r="J19" s="148">
        <v>0</v>
      </c>
      <c r="K19" s="149"/>
      <c r="L19" s="149"/>
      <c r="M19" s="148">
        <v>0</v>
      </c>
      <c r="N19" s="149"/>
      <c r="O19" s="149"/>
    </row>
    <row r="20" spans="3:16" ht="12" customHeight="1" x14ac:dyDescent="0.25">
      <c r="C20" s="41"/>
      <c r="D20" s="124" t="s">
        <v>69</v>
      </c>
      <c r="E20" s="125"/>
      <c r="F20" s="125"/>
      <c r="G20" s="125"/>
      <c r="H20" s="125"/>
      <c r="I20" s="126"/>
      <c r="J20" s="201">
        <f>SUM(J18:L19)</f>
        <v>33437353.460000001</v>
      </c>
      <c r="K20" s="201"/>
      <c r="L20" s="201"/>
      <c r="M20" s="201">
        <f>SUM(M18:O19)</f>
        <v>27617683.489999998</v>
      </c>
      <c r="N20" s="201"/>
      <c r="O20" s="201"/>
    </row>
    <row r="21" spans="3:16" ht="12" customHeight="1" x14ac:dyDescent="0.25">
      <c r="C21" s="41"/>
      <c r="D21" s="41"/>
      <c r="E21" s="41"/>
      <c r="F21" s="41"/>
      <c r="G21" s="41"/>
      <c r="H21" s="41"/>
      <c r="I21" s="41"/>
      <c r="J21" s="41"/>
      <c r="K21" s="41"/>
      <c r="L21" s="41"/>
      <c r="M21" s="41"/>
      <c r="N21" s="41"/>
      <c r="O21" s="41"/>
      <c r="P21" s="41"/>
    </row>
    <row r="22" spans="3:16" ht="12" customHeight="1" x14ac:dyDescent="0.25">
      <c r="C22" s="42" t="s">
        <v>190</v>
      </c>
      <c r="D22" s="41"/>
      <c r="E22" s="41"/>
      <c r="F22" s="41"/>
      <c r="G22" s="41"/>
      <c r="H22" s="41"/>
      <c r="I22" s="41"/>
      <c r="J22" s="41"/>
      <c r="K22" s="41"/>
      <c r="L22" s="41"/>
      <c r="M22" s="41"/>
      <c r="N22" s="41"/>
      <c r="O22" s="41"/>
      <c r="P22" s="41"/>
    </row>
    <row r="23" spans="3:16" ht="12" customHeight="1" x14ac:dyDescent="0.2">
      <c r="C23" s="40" t="s">
        <v>191</v>
      </c>
      <c r="D23" s="41"/>
      <c r="E23" s="41"/>
      <c r="F23" s="41"/>
      <c r="G23" s="41"/>
      <c r="H23" s="41"/>
      <c r="I23" s="41"/>
      <c r="J23" s="41"/>
      <c r="K23" s="41"/>
      <c r="L23" s="41"/>
      <c r="M23" s="41"/>
      <c r="N23" s="41"/>
      <c r="O23" s="41"/>
      <c r="P23" s="41"/>
    </row>
    <row r="24" spans="3:16" ht="12" customHeight="1" x14ac:dyDescent="0.2">
      <c r="C24" s="40"/>
      <c r="D24" s="41"/>
      <c r="E24" s="41"/>
      <c r="F24" s="41"/>
      <c r="G24" s="41"/>
      <c r="H24" s="41"/>
      <c r="I24" s="41"/>
      <c r="J24" s="41"/>
      <c r="K24" s="41"/>
      <c r="L24" s="41"/>
      <c r="M24" s="41"/>
      <c r="N24" s="41"/>
      <c r="O24" s="41"/>
      <c r="P24" s="41"/>
    </row>
    <row r="25" spans="3:16" ht="12" customHeight="1" x14ac:dyDescent="0.25">
      <c r="C25" s="41"/>
      <c r="D25" s="41"/>
      <c r="E25" s="41"/>
      <c r="F25" s="154" t="s">
        <v>67</v>
      </c>
      <c r="G25" s="154"/>
      <c r="H25" s="154"/>
      <c r="I25" s="154"/>
      <c r="J25" s="154"/>
      <c r="K25" s="155" t="s">
        <v>72</v>
      </c>
      <c r="L25" s="155"/>
      <c r="M25" s="155"/>
      <c r="N25" s="41"/>
      <c r="O25" s="41"/>
      <c r="P25" s="41"/>
    </row>
    <row r="26" spans="3:16" ht="12" customHeight="1" x14ac:dyDescent="0.2">
      <c r="C26" s="41"/>
      <c r="D26" s="41"/>
      <c r="E26" s="41"/>
      <c r="F26" s="193" t="s">
        <v>244</v>
      </c>
      <c r="G26" s="193"/>
      <c r="H26" s="193"/>
      <c r="I26" s="193"/>
      <c r="J26" s="193"/>
      <c r="K26" s="148">
        <v>0</v>
      </c>
      <c r="L26" s="194"/>
      <c r="M26" s="194"/>
      <c r="N26" s="41"/>
      <c r="O26" s="41"/>
      <c r="P26" s="41"/>
    </row>
    <row r="27" spans="3:16" ht="12" customHeight="1" x14ac:dyDescent="0.25">
      <c r="C27" s="41"/>
      <c r="D27" s="41"/>
      <c r="E27" s="41"/>
      <c r="F27" s="195" t="s">
        <v>69</v>
      </c>
      <c r="G27" s="196"/>
      <c r="H27" s="196"/>
      <c r="I27" s="196"/>
      <c r="J27" s="197"/>
      <c r="K27" s="198">
        <f>SUM(K23:M26)</f>
        <v>0</v>
      </c>
      <c r="L27" s="199"/>
      <c r="M27" s="200"/>
      <c r="N27" s="41"/>
      <c r="O27" s="41"/>
      <c r="P27" s="41"/>
    </row>
    <row r="28" spans="3:16" ht="6.75" customHeight="1" x14ac:dyDescent="0.25">
      <c r="C28" s="41"/>
      <c r="D28" s="41"/>
      <c r="E28" s="41"/>
      <c r="F28" s="84"/>
      <c r="G28" s="84"/>
      <c r="H28" s="84"/>
      <c r="I28" s="84"/>
      <c r="J28" s="84"/>
      <c r="K28" s="85"/>
      <c r="L28" s="85"/>
      <c r="M28" s="85"/>
      <c r="N28" s="41"/>
      <c r="O28" s="41"/>
      <c r="P28" s="41"/>
    </row>
    <row r="29" spans="3:16" ht="12" customHeight="1" x14ac:dyDescent="0.25">
      <c r="C29" s="42" t="s">
        <v>70</v>
      </c>
      <c r="D29" s="41"/>
      <c r="E29" s="41"/>
      <c r="F29" s="41"/>
      <c r="G29" s="41"/>
      <c r="H29" s="41"/>
      <c r="I29" s="41"/>
      <c r="J29" s="41"/>
      <c r="K29" s="41"/>
      <c r="L29" s="41"/>
      <c r="M29" s="41"/>
      <c r="N29" s="41"/>
      <c r="O29" s="41"/>
      <c r="P29" s="41"/>
    </row>
    <row r="30" spans="3:16" ht="12" customHeight="1" x14ac:dyDescent="0.25">
      <c r="C30" s="188" t="s">
        <v>245</v>
      </c>
      <c r="D30" s="188"/>
      <c r="E30" s="188"/>
      <c r="F30" s="188"/>
      <c r="G30" s="188"/>
      <c r="H30" s="188"/>
      <c r="I30" s="188"/>
      <c r="J30" s="188"/>
      <c r="K30" s="188"/>
      <c r="L30" s="188"/>
      <c r="M30" s="188"/>
      <c r="N30" s="188"/>
      <c r="O30" s="188"/>
      <c r="P30" s="188"/>
    </row>
    <row r="31" spans="3:16" ht="12" customHeight="1" x14ac:dyDescent="0.25">
      <c r="C31" s="188"/>
      <c r="D31" s="188"/>
      <c r="E31" s="188"/>
      <c r="F31" s="188"/>
      <c r="G31" s="188"/>
      <c r="H31" s="188"/>
      <c r="I31" s="188"/>
      <c r="J31" s="188"/>
      <c r="K31" s="188"/>
      <c r="L31" s="188"/>
      <c r="M31" s="188"/>
      <c r="N31" s="188"/>
      <c r="O31" s="188"/>
      <c r="P31" s="188"/>
    </row>
    <row r="32" spans="3:16" ht="12" customHeight="1" x14ac:dyDescent="0.25">
      <c r="C32" s="41"/>
      <c r="D32" s="41"/>
      <c r="E32" s="41"/>
      <c r="F32" s="154" t="s">
        <v>71</v>
      </c>
      <c r="G32" s="154"/>
      <c r="H32" s="154"/>
      <c r="I32" s="154"/>
      <c r="J32" s="154"/>
      <c r="K32" s="155" t="s">
        <v>72</v>
      </c>
      <c r="L32" s="155"/>
      <c r="M32" s="155"/>
      <c r="O32" s="41"/>
      <c r="P32" s="41"/>
    </row>
    <row r="33" spans="1:16" ht="12" customHeight="1" x14ac:dyDescent="0.2">
      <c r="C33" s="41"/>
      <c r="D33" s="41"/>
      <c r="E33" s="41"/>
      <c r="F33" s="157" t="s">
        <v>246</v>
      </c>
      <c r="G33" s="157"/>
      <c r="H33" s="157"/>
      <c r="I33" s="157"/>
      <c r="J33" s="157"/>
      <c r="K33" s="148">
        <v>205662.41</v>
      </c>
      <c r="L33" s="149"/>
      <c r="M33" s="149"/>
      <c r="O33" s="41"/>
      <c r="P33" s="41"/>
    </row>
    <row r="34" spans="1:16" ht="12" customHeight="1" x14ac:dyDescent="0.2">
      <c r="C34" s="41"/>
      <c r="D34" s="41"/>
      <c r="E34" s="41"/>
      <c r="F34" s="157" t="s">
        <v>247</v>
      </c>
      <c r="G34" s="157"/>
      <c r="H34" s="157"/>
      <c r="I34" s="157"/>
      <c r="J34" s="157"/>
      <c r="K34" s="148">
        <v>33231691.050000001</v>
      </c>
      <c r="L34" s="149"/>
      <c r="M34" s="149"/>
      <c r="O34" s="41"/>
      <c r="P34" s="41"/>
    </row>
    <row r="35" spans="1:16" ht="12" customHeight="1" x14ac:dyDescent="0.25">
      <c r="C35" s="41"/>
      <c r="D35" s="41"/>
      <c r="E35" s="41"/>
      <c r="F35" s="124" t="s">
        <v>69</v>
      </c>
      <c r="G35" s="125"/>
      <c r="H35" s="125"/>
      <c r="I35" s="125"/>
      <c r="J35" s="126"/>
      <c r="K35" s="120">
        <f>SUM(K33:M34)</f>
        <v>33437353.460000001</v>
      </c>
      <c r="L35" s="121"/>
      <c r="M35" s="122"/>
      <c r="O35" s="41"/>
      <c r="P35" s="41"/>
    </row>
    <row r="36" spans="1:16" ht="6.75" customHeight="1" x14ac:dyDescent="0.25">
      <c r="C36" s="41"/>
      <c r="D36" s="41"/>
      <c r="E36" s="41"/>
      <c r="F36" s="41"/>
      <c r="G36" s="41"/>
      <c r="H36" s="41"/>
      <c r="I36" s="41"/>
      <c r="J36" s="41"/>
      <c r="K36" s="41"/>
      <c r="L36" s="41"/>
      <c r="M36" s="41"/>
      <c r="N36" s="41"/>
      <c r="O36" s="41"/>
      <c r="P36" s="41"/>
    </row>
    <row r="37" spans="1:16" ht="12" customHeight="1" x14ac:dyDescent="0.25">
      <c r="C37" s="42" t="s">
        <v>73</v>
      </c>
      <c r="D37" s="40"/>
      <c r="E37" s="40"/>
      <c r="F37" s="40"/>
      <c r="G37" s="40"/>
      <c r="H37" s="40"/>
      <c r="I37" s="40"/>
      <c r="J37" s="40"/>
      <c r="K37" s="40"/>
      <c r="L37" s="40"/>
      <c r="M37" s="40"/>
      <c r="N37" s="40"/>
      <c r="O37" s="40"/>
      <c r="P37" s="40"/>
    </row>
    <row r="38" spans="1:16" ht="8.25" customHeight="1" x14ac:dyDescent="0.25">
      <c r="C38" s="42"/>
      <c r="D38" s="40"/>
      <c r="E38" s="40"/>
      <c r="F38" s="40"/>
      <c r="G38" s="40"/>
      <c r="H38" s="40"/>
      <c r="I38" s="40"/>
      <c r="J38" s="40"/>
      <c r="K38" s="40"/>
      <c r="L38" s="40"/>
      <c r="M38" s="40"/>
      <c r="N38" s="40"/>
      <c r="O38" s="40"/>
      <c r="P38" s="40"/>
    </row>
    <row r="39" spans="1:16" ht="24" customHeight="1" x14ac:dyDescent="0.25">
      <c r="C39" s="189" t="s">
        <v>248</v>
      </c>
      <c r="D39" s="189"/>
      <c r="E39" s="189"/>
      <c r="F39" s="189"/>
      <c r="G39" s="189"/>
      <c r="H39" s="189"/>
      <c r="I39" s="189"/>
      <c r="J39" s="189"/>
      <c r="K39" s="189"/>
      <c r="L39" s="189"/>
      <c r="M39" s="189"/>
      <c r="N39" s="189"/>
      <c r="O39" s="189"/>
      <c r="P39" s="189"/>
    </row>
    <row r="40" spans="1:16" ht="12" customHeight="1" x14ac:dyDescent="0.25">
      <c r="C40" s="189"/>
      <c r="D40" s="189"/>
      <c r="E40" s="189"/>
      <c r="F40" s="189"/>
      <c r="G40" s="189"/>
      <c r="H40" s="189"/>
      <c r="I40" s="189"/>
      <c r="J40" s="189"/>
      <c r="K40" s="189"/>
      <c r="L40" s="189"/>
      <c r="M40" s="189"/>
      <c r="N40" s="189"/>
      <c r="O40" s="189"/>
      <c r="P40" s="189"/>
    </row>
    <row r="41" spans="1:16" ht="12" customHeight="1" x14ac:dyDescent="0.25">
      <c r="A41" s="38"/>
      <c r="B41" s="39" t="s">
        <v>65</v>
      </c>
      <c r="C41" s="38" t="s">
        <v>5</v>
      </c>
    </row>
    <row r="42" spans="1:16" ht="12" customHeight="1" x14ac:dyDescent="0.25">
      <c r="A42" s="38"/>
      <c r="B42" s="39"/>
      <c r="C42" s="38"/>
    </row>
    <row r="43" spans="1:16" ht="12" customHeight="1" x14ac:dyDescent="0.25">
      <c r="A43" s="45"/>
      <c r="B43" s="45"/>
      <c r="C43" s="158" t="s">
        <v>67</v>
      </c>
      <c r="D43" s="159"/>
      <c r="E43" s="159"/>
      <c r="F43" s="159"/>
      <c r="G43" s="159"/>
      <c r="H43" s="159"/>
      <c r="I43" s="159"/>
      <c r="J43" s="138">
        <v>2022</v>
      </c>
      <c r="K43" s="139"/>
      <c r="L43" s="140"/>
      <c r="M43" s="138">
        <v>2021</v>
      </c>
      <c r="N43" s="139"/>
      <c r="O43" s="140"/>
    </row>
    <row r="44" spans="1:16" ht="12" customHeight="1" x14ac:dyDescent="0.2">
      <c r="A44" s="45"/>
      <c r="B44" s="45"/>
      <c r="C44" s="132" t="s">
        <v>197</v>
      </c>
      <c r="D44" s="133"/>
      <c r="E44" s="133"/>
      <c r="F44" s="133"/>
      <c r="G44" s="133"/>
      <c r="H44" s="133"/>
      <c r="I44" s="133"/>
      <c r="J44" s="129">
        <v>100106537.47</v>
      </c>
      <c r="K44" s="130"/>
      <c r="L44" s="131"/>
      <c r="M44" s="129">
        <v>81379038.450000003</v>
      </c>
      <c r="N44" s="130"/>
      <c r="O44" s="131"/>
    </row>
    <row r="45" spans="1:16" ht="12" customHeight="1" x14ac:dyDescent="0.2">
      <c r="A45" s="45"/>
      <c r="B45" s="45"/>
      <c r="C45" s="132" t="s">
        <v>200</v>
      </c>
      <c r="D45" s="133"/>
      <c r="E45" s="133"/>
      <c r="F45" s="133"/>
      <c r="G45" s="133"/>
      <c r="H45" s="133"/>
      <c r="I45" s="133"/>
      <c r="J45" s="129">
        <v>158745.94</v>
      </c>
      <c r="K45" s="130"/>
      <c r="L45" s="131"/>
      <c r="M45" s="129">
        <v>98871.66</v>
      </c>
      <c r="N45" s="130"/>
      <c r="O45" s="131"/>
    </row>
    <row r="46" spans="1:16" ht="12" customHeight="1" x14ac:dyDescent="0.2">
      <c r="A46" s="45"/>
      <c r="B46" s="45"/>
      <c r="C46" s="132" t="s">
        <v>201</v>
      </c>
      <c r="D46" s="133"/>
      <c r="E46" s="133"/>
      <c r="F46" s="133"/>
      <c r="G46" s="133"/>
      <c r="H46" s="133"/>
      <c r="I46" s="133"/>
      <c r="J46" s="129">
        <v>14605.28</v>
      </c>
      <c r="K46" s="130"/>
      <c r="L46" s="131"/>
      <c r="M46" s="129">
        <v>19363.099999999999</v>
      </c>
      <c r="N46" s="130"/>
      <c r="O46" s="131"/>
    </row>
    <row r="47" spans="1:16" ht="12" customHeight="1" x14ac:dyDescent="0.25">
      <c r="A47" s="45"/>
      <c r="B47" s="45"/>
      <c r="C47" s="124" t="s">
        <v>69</v>
      </c>
      <c r="D47" s="125"/>
      <c r="E47" s="125"/>
      <c r="F47" s="125"/>
      <c r="G47" s="125"/>
      <c r="H47" s="125"/>
      <c r="I47" s="125"/>
      <c r="J47" s="150">
        <f>SUM(J44:L46)</f>
        <v>100279888.69</v>
      </c>
      <c r="K47" s="151"/>
      <c r="L47" s="152"/>
      <c r="M47" s="150">
        <f>SUM(M44:O46)</f>
        <v>81497273.209999993</v>
      </c>
      <c r="N47" s="151"/>
      <c r="O47" s="152"/>
    </row>
    <row r="48" spans="1:16" ht="12" customHeight="1" x14ac:dyDescent="0.25">
      <c r="A48" s="45"/>
      <c r="B48" s="45"/>
      <c r="C48" s="45"/>
      <c r="D48" s="45"/>
      <c r="E48" s="45"/>
      <c r="F48" s="45"/>
      <c r="G48" s="45"/>
      <c r="H48" s="45"/>
      <c r="I48" s="45"/>
      <c r="J48" s="45"/>
      <c r="K48" s="45"/>
      <c r="L48" s="45"/>
      <c r="M48" s="45"/>
      <c r="N48" s="45"/>
      <c r="O48" s="45"/>
      <c r="P48" s="45"/>
    </row>
    <row r="49" spans="1:16" ht="12" customHeight="1" x14ac:dyDescent="0.2">
      <c r="A49" s="45"/>
      <c r="B49" s="45"/>
      <c r="C49" s="40" t="s">
        <v>74</v>
      </c>
      <c r="D49" s="45"/>
      <c r="E49" s="45"/>
      <c r="F49" s="45"/>
      <c r="G49" s="45"/>
      <c r="H49" s="45"/>
      <c r="I49" s="45"/>
      <c r="J49" s="45"/>
      <c r="K49" s="45"/>
      <c r="L49" s="45"/>
      <c r="M49" s="45"/>
      <c r="N49" s="45"/>
      <c r="O49" s="45"/>
      <c r="P49" s="45"/>
    </row>
    <row r="50" spans="1:16" ht="12" customHeight="1" x14ac:dyDescent="0.25">
      <c r="A50" s="45"/>
      <c r="B50" s="45"/>
      <c r="C50" s="45"/>
      <c r="D50" s="45"/>
      <c r="E50" s="45"/>
      <c r="F50" s="45"/>
      <c r="O50" s="45"/>
      <c r="P50" s="45"/>
    </row>
    <row r="51" spans="1:16" ht="12" customHeight="1" x14ac:dyDescent="0.25">
      <c r="A51" s="45"/>
      <c r="B51" s="45"/>
      <c r="C51" s="165" t="s">
        <v>67</v>
      </c>
      <c r="D51" s="165"/>
      <c r="E51" s="165"/>
      <c r="F51" s="165"/>
      <c r="G51" s="165"/>
      <c r="H51" s="165"/>
      <c r="I51" s="165"/>
      <c r="J51" s="190">
        <v>2022</v>
      </c>
      <c r="K51" s="191"/>
      <c r="L51" s="192"/>
      <c r="M51" s="165">
        <v>2022</v>
      </c>
      <c r="N51" s="165"/>
      <c r="O51" s="165"/>
      <c r="P51" s="45"/>
    </row>
    <row r="52" spans="1:16" ht="12" customHeight="1" x14ac:dyDescent="0.2">
      <c r="A52" s="45"/>
      <c r="B52" s="45"/>
      <c r="C52" s="160" t="s">
        <v>249</v>
      </c>
      <c r="D52" s="160"/>
      <c r="E52" s="160"/>
      <c r="F52" s="160"/>
      <c r="G52" s="160"/>
      <c r="H52" s="160"/>
      <c r="I52" s="160"/>
      <c r="J52" s="161">
        <v>51696428.030000001</v>
      </c>
      <c r="K52" s="162"/>
      <c r="L52" s="163"/>
      <c r="M52" s="164">
        <f>J52/J54</f>
        <v>0.5164141057769821</v>
      </c>
      <c r="N52" s="164"/>
      <c r="O52" s="164"/>
      <c r="P52" s="45"/>
    </row>
    <row r="53" spans="1:16" ht="12" customHeight="1" x14ac:dyDescent="0.2">
      <c r="A53" s="45"/>
      <c r="B53" s="45"/>
      <c r="C53" s="160" t="s">
        <v>250</v>
      </c>
      <c r="D53" s="160"/>
      <c r="E53" s="160"/>
      <c r="F53" s="160"/>
      <c r="G53" s="160"/>
      <c r="H53" s="160"/>
      <c r="I53" s="160"/>
      <c r="J53" s="161">
        <v>48410109.439999998</v>
      </c>
      <c r="K53" s="162"/>
      <c r="L53" s="163"/>
      <c r="M53" s="164">
        <f>J53/J54</f>
        <v>0.4835858942230179</v>
      </c>
      <c r="N53" s="164"/>
      <c r="O53" s="164"/>
      <c r="P53" s="45"/>
    </row>
    <row r="54" spans="1:16" ht="12" customHeight="1" x14ac:dyDescent="0.25">
      <c r="A54" s="45"/>
      <c r="B54" s="45"/>
      <c r="C54" s="165" t="s">
        <v>69</v>
      </c>
      <c r="D54" s="165"/>
      <c r="E54" s="165"/>
      <c r="F54" s="165"/>
      <c r="G54" s="165"/>
      <c r="H54" s="165"/>
      <c r="I54" s="165"/>
      <c r="J54" s="166">
        <f>SUM(J52:L53)</f>
        <v>100106537.47</v>
      </c>
      <c r="K54" s="167"/>
      <c r="L54" s="168"/>
      <c r="M54" s="169">
        <v>1</v>
      </c>
      <c r="N54" s="170"/>
      <c r="O54" s="170"/>
      <c r="P54" s="45"/>
    </row>
    <row r="55" spans="1:16" ht="12" customHeight="1" x14ac:dyDescent="0.25">
      <c r="A55" s="45"/>
      <c r="B55" s="45"/>
      <c r="C55" s="45"/>
      <c r="D55" s="45"/>
      <c r="E55" s="45"/>
      <c r="F55" s="45"/>
      <c r="O55" s="45"/>
      <c r="P55" s="45"/>
    </row>
    <row r="56" spans="1:16" ht="12" customHeight="1" x14ac:dyDescent="0.25">
      <c r="A56" s="45"/>
      <c r="B56" s="45"/>
      <c r="C56" s="171" t="s">
        <v>256</v>
      </c>
      <c r="D56" s="171"/>
      <c r="E56" s="171"/>
      <c r="F56" s="171"/>
      <c r="G56" s="171"/>
      <c r="H56" s="171"/>
      <c r="I56" s="171"/>
      <c r="J56" s="171"/>
      <c r="K56" s="171"/>
      <c r="L56" s="171"/>
      <c r="M56" s="171"/>
      <c r="N56" s="171"/>
      <c r="O56" s="171"/>
      <c r="P56" s="45"/>
    </row>
    <row r="57" spans="1:16" ht="12" customHeight="1" x14ac:dyDescent="0.25">
      <c r="A57" s="45"/>
      <c r="B57" s="45"/>
      <c r="C57" s="45"/>
      <c r="D57" s="45"/>
      <c r="E57" s="45"/>
      <c r="F57" s="45"/>
      <c r="O57" s="45"/>
      <c r="P57" s="45"/>
    </row>
    <row r="58" spans="1:16" ht="12" customHeight="1" x14ac:dyDescent="0.25">
      <c r="A58" s="45"/>
      <c r="B58" s="45"/>
      <c r="C58" s="86"/>
      <c r="D58" s="171" t="s">
        <v>251</v>
      </c>
      <c r="E58" s="171"/>
      <c r="F58" s="171"/>
      <c r="G58" s="171"/>
      <c r="H58" s="86"/>
      <c r="I58" s="172">
        <v>56086930.789999999</v>
      </c>
      <c r="J58" s="172"/>
      <c r="K58" s="86"/>
      <c r="L58" s="86"/>
      <c r="M58" s="86"/>
      <c r="N58" s="86"/>
      <c r="O58" s="86"/>
      <c r="P58" s="45"/>
    </row>
    <row r="59" spans="1:16" ht="12" customHeight="1" x14ac:dyDescent="0.25">
      <c r="A59" s="45"/>
      <c r="B59" s="45"/>
      <c r="C59" s="171" t="s">
        <v>252</v>
      </c>
      <c r="D59" s="171"/>
      <c r="E59" s="171"/>
      <c r="F59" s="171"/>
      <c r="G59" s="171"/>
      <c r="H59" s="171"/>
      <c r="I59" s="171"/>
      <c r="J59" s="171"/>
      <c r="K59" s="171"/>
      <c r="L59" s="171"/>
      <c r="M59" s="171"/>
      <c r="N59" s="171"/>
      <c r="O59" s="171"/>
      <c r="P59" s="45"/>
    </row>
    <row r="60" spans="1:16" ht="12" customHeight="1" x14ac:dyDescent="0.25">
      <c r="A60" s="45"/>
      <c r="B60" s="45"/>
      <c r="C60" s="45"/>
      <c r="D60" s="45"/>
      <c r="E60" s="45"/>
      <c r="F60" s="45"/>
      <c r="O60" s="45"/>
      <c r="P60" s="45"/>
    </row>
    <row r="61" spans="1:16" ht="12" customHeight="1" x14ac:dyDescent="0.25">
      <c r="A61" s="45"/>
      <c r="B61" s="45"/>
      <c r="C61" s="45"/>
      <c r="D61" s="202" t="s">
        <v>253</v>
      </c>
      <c r="E61" s="202"/>
      <c r="F61" s="202"/>
      <c r="G61" s="202"/>
      <c r="H61" s="86"/>
      <c r="I61" s="172">
        <v>9515529.4100000001</v>
      </c>
      <c r="J61" s="172"/>
      <c r="O61" s="45"/>
      <c r="P61" s="45"/>
    </row>
    <row r="62" spans="1:16" ht="12" customHeight="1" x14ac:dyDescent="0.25">
      <c r="A62" s="45"/>
      <c r="B62" s="45"/>
      <c r="C62" s="45"/>
      <c r="D62" s="202" t="s">
        <v>254</v>
      </c>
      <c r="E62" s="202"/>
      <c r="F62" s="202"/>
      <c r="G62" s="202"/>
      <c r="H62" s="86"/>
      <c r="I62" s="172">
        <v>83912618.969999999</v>
      </c>
      <c r="J62" s="172"/>
      <c r="O62" s="45"/>
      <c r="P62" s="45"/>
    </row>
    <row r="63" spans="1:16" ht="12" customHeight="1" x14ac:dyDescent="0.25">
      <c r="A63" s="45"/>
      <c r="B63" s="45"/>
      <c r="C63" s="45"/>
      <c r="D63" s="202" t="s">
        <v>255</v>
      </c>
      <c r="E63" s="202"/>
      <c r="F63" s="202"/>
      <c r="G63" s="202"/>
      <c r="H63" s="86"/>
      <c r="I63" s="172">
        <v>6678389.0899999999</v>
      </c>
      <c r="J63" s="172"/>
      <c r="O63" s="45"/>
      <c r="P63" s="45"/>
    </row>
    <row r="64" spans="1:16" ht="12" customHeight="1" x14ac:dyDescent="0.25">
      <c r="A64" s="45"/>
      <c r="B64" s="45"/>
      <c r="C64" s="45"/>
      <c r="D64" s="45"/>
      <c r="E64" s="45"/>
      <c r="F64" s="45"/>
      <c r="O64" s="45"/>
      <c r="P64" s="45"/>
    </row>
    <row r="65" spans="1:16" ht="33.75" customHeight="1" x14ac:dyDescent="0.25">
      <c r="A65" s="45"/>
      <c r="B65" s="45"/>
      <c r="C65" s="203" t="s">
        <v>322</v>
      </c>
      <c r="D65" s="203"/>
      <c r="E65" s="203"/>
      <c r="F65" s="203"/>
      <c r="G65" s="203"/>
      <c r="H65" s="203"/>
      <c r="I65" s="203"/>
      <c r="J65" s="203"/>
      <c r="K65" s="203"/>
      <c r="L65" s="203"/>
      <c r="M65" s="203"/>
      <c r="N65" s="203"/>
      <c r="O65" s="203"/>
      <c r="P65" s="203"/>
    </row>
    <row r="66" spans="1:16" ht="8.25" customHeight="1" x14ac:dyDescent="0.25">
      <c r="A66" s="45"/>
      <c r="B66" s="45"/>
      <c r="C66" s="45"/>
      <c r="D66" s="45"/>
      <c r="E66" s="45"/>
      <c r="F66" s="45"/>
      <c r="O66" s="45"/>
      <c r="P66" s="45"/>
    </row>
    <row r="67" spans="1:16" ht="12" customHeight="1" x14ac:dyDescent="0.25">
      <c r="A67" s="45"/>
      <c r="B67" s="45"/>
      <c r="C67" s="171" t="s">
        <v>257</v>
      </c>
      <c r="D67" s="171"/>
      <c r="E67" s="171"/>
      <c r="F67" s="171"/>
      <c r="G67" s="171"/>
      <c r="H67" s="86"/>
      <c r="I67" s="86"/>
      <c r="J67" s="86"/>
      <c r="K67" s="204">
        <v>663067</v>
      </c>
      <c r="L67" s="204"/>
      <c r="M67" s="204"/>
      <c r="O67" s="45"/>
      <c r="P67" s="45"/>
    </row>
    <row r="68" spans="1:16" ht="12" customHeight="1" x14ac:dyDescent="0.2">
      <c r="A68" s="45"/>
      <c r="B68" s="45"/>
      <c r="C68" s="171" t="s">
        <v>258</v>
      </c>
      <c r="D68" s="171"/>
      <c r="E68" s="171"/>
      <c r="F68" s="171"/>
      <c r="G68" s="171"/>
      <c r="H68" s="87"/>
      <c r="I68" s="90"/>
      <c r="J68" s="86"/>
      <c r="K68" s="204">
        <v>14027034.6</v>
      </c>
      <c r="L68" s="204"/>
      <c r="M68" s="204"/>
      <c r="O68" s="45"/>
      <c r="P68" s="45"/>
    </row>
    <row r="69" spans="1:16" ht="12" customHeight="1" x14ac:dyDescent="0.2">
      <c r="A69" s="45"/>
      <c r="B69" s="45"/>
      <c r="C69" s="171" t="s">
        <v>259</v>
      </c>
      <c r="D69" s="171"/>
      <c r="E69" s="171"/>
      <c r="F69" s="171"/>
      <c r="G69" s="171"/>
      <c r="H69" s="87"/>
      <c r="I69" s="90"/>
      <c r="J69" s="86"/>
      <c r="K69" s="204">
        <v>4679776.54</v>
      </c>
      <c r="L69" s="204"/>
      <c r="M69" s="204"/>
      <c r="O69" s="45"/>
      <c r="P69" s="45"/>
    </row>
    <row r="70" spans="1:16" ht="12" customHeight="1" x14ac:dyDescent="0.2">
      <c r="A70" s="45"/>
      <c r="B70" s="45"/>
      <c r="C70" s="171" t="s">
        <v>260</v>
      </c>
      <c r="D70" s="171"/>
      <c r="E70" s="171"/>
      <c r="F70" s="171"/>
      <c r="G70" s="171"/>
      <c r="H70" s="87"/>
      <c r="I70" s="90"/>
      <c r="J70" s="86"/>
      <c r="K70" s="204">
        <v>3288629.34</v>
      </c>
      <c r="L70" s="204"/>
      <c r="M70" s="204"/>
      <c r="O70" s="45"/>
      <c r="P70" s="45"/>
    </row>
    <row r="71" spans="1:16" ht="12" customHeight="1" x14ac:dyDescent="0.2">
      <c r="A71" s="45"/>
      <c r="B71" s="45"/>
      <c r="C71" s="171" t="s">
        <v>261</v>
      </c>
      <c r="D71" s="171"/>
      <c r="E71" s="171"/>
      <c r="F71" s="171"/>
      <c r="G71" s="171"/>
      <c r="H71" s="87"/>
      <c r="I71" s="90"/>
      <c r="J71" s="86"/>
      <c r="K71" s="204">
        <v>2652414.19</v>
      </c>
      <c r="L71" s="204"/>
      <c r="M71" s="204"/>
      <c r="O71" s="45"/>
      <c r="P71" s="45"/>
    </row>
    <row r="72" spans="1:16" ht="12" customHeight="1" x14ac:dyDescent="0.2">
      <c r="A72" s="45"/>
      <c r="B72" s="45"/>
      <c r="C72" s="171" t="s">
        <v>262</v>
      </c>
      <c r="D72" s="171"/>
      <c r="E72" s="171"/>
      <c r="F72" s="171"/>
      <c r="G72" s="171"/>
      <c r="H72" s="87"/>
      <c r="I72" s="90"/>
      <c r="J72" s="86"/>
      <c r="K72" s="204">
        <v>1329705.29</v>
      </c>
      <c r="L72" s="204"/>
      <c r="M72" s="204"/>
      <c r="O72" s="45"/>
      <c r="P72" s="45"/>
    </row>
    <row r="73" spans="1:16" ht="12" customHeight="1" x14ac:dyDescent="0.2">
      <c r="A73" s="45"/>
      <c r="B73" s="45"/>
      <c r="C73" s="171" t="s">
        <v>263</v>
      </c>
      <c r="D73" s="171"/>
      <c r="E73" s="171"/>
      <c r="F73" s="171"/>
      <c r="G73" s="171"/>
      <c r="H73" s="87"/>
      <c r="I73" s="90"/>
      <c r="J73" s="86"/>
      <c r="K73" s="204">
        <v>3234001.23</v>
      </c>
      <c r="L73" s="204"/>
      <c r="M73" s="204"/>
      <c r="O73" s="45"/>
      <c r="P73" s="45"/>
    </row>
    <row r="74" spans="1:16" ht="12" customHeight="1" x14ac:dyDescent="0.25">
      <c r="A74" s="45"/>
      <c r="B74" s="45"/>
      <c r="C74" s="171" t="s">
        <v>264</v>
      </c>
      <c r="D74" s="171"/>
      <c r="E74" s="171"/>
      <c r="F74" s="171"/>
      <c r="G74" s="171"/>
      <c r="H74" s="171"/>
      <c r="I74" s="171"/>
      <c r="J74" s="86"/>
      <c r="K74" s="204">
        <v>1176363.27</v>
      </c>
      <c r="L74" s="204"/>
      <c r="M74" s="204"/>
      <c r="O74" s="45"/>
      <c r="P74" s="45"/>
    </row>
    <row r="75" spans="1:16" ht="12" customHeight="1" x14ac:dyDescent="0.2">
      <c r="A75" s="45"/>
      <c r="B75" s="45"/>
      <c r="C75" s="171" t="s">
        <v>265</v>
      </c>
      <c r="D75" s="171"/>
      <c r="E75" s="171"/>
      <c r="F75" s="171"/>
      <c r="G75" s="171"/>
      <c r="H75" s="87"/>
      <c r="I75" s="90"/>
      <c r="J75" s="86"/>
      <c r="K75" s="204">
        <v>3219808.96</v>
      </c>
      <c r="L75" s="204"/>
      <c r="M75" s="204"/>
      <c r="O75" s="45"/>
      <c r="P75" s="45"/>
    </row>
    <row r="76" spans="1:16" ht="12" customHeight="1" x14ac:dyDescent="0.2">
      <c r="A76" s="45"/>
      <c r="B76" s="45"/>
      <c r="C76" s="171" t="s">
        <v>266</v>
      </c>
      <c r="D76" s="171"/>
      <c r="E76" s="171"/>
      <c r="F76" s="171"/>
      <c r="G76" s="171"/>
      <c r="H76" s="87"/>
      <c r="I76" s="90"/>
      <c r="J76" s="86"/>
      <c r="K76" s="204">
        <v>572319.41</v>
      </c>
      <c r="L76" s="204"/>
      <c r="M76" s="204"/>
      <c r="O76" s="45"/>
      <c r="P76" s="45"/>
    </row>
    <row r="77" spans="1:16" ht="12" customHeight="1" x14ac:dyDescent="0.2">
      <c r="A77" s="45"/>
      <c r="B77" s="45"/>
      <c r="C77" s="171" t="s">
        <v>267</v>
      </c>
      <c r="D77" s="171"/>
      <c r="E77" s="171"/>
      <c r="F77" s="171"/>
      <c r="G77" s="171"/>
      <c r="H77" s="87"/>
      <c r="I77" s="90"/>
      <c r="J77" s="86"/>
      <c r="K77" s="204">
        <v>2768169.79</v>
      </c>
      <c r="L77" s="204"/>
      <c r="M77" s="204"/>
      <c r="O77" s="45"/>
      <c r="P77" s="45"/>
    </row>
    <row r="78" spans="1:16" ht="12" customHeight="1" x14ac:dyDescent="0.2">
      <c r="A78" s="45"/>
      <c r="B78" s="45"/>
      <c r="C78" s="171" t="s">
        <v>257</v>
      </c>
      <c r="D78" s="171"/>
      <c r="E78" s="171"/>
      <c r="F78" s="171"/>
      <c r="G78" s="171"/>
      <c r="H78" s="87"/>
      <c r="I78" s="90"/>
      <c r="J78" s="86"/>
      <c r="K78" s="204">
        <v>14870407.939999999</v>
      </c>
      <c r="L78" s="204"/>
      <c r="M78" s="204"/>
      <c r="O78" s="45"/>
      <c r="P78" s="45"/>
    </row>
    <row r="79" spans="1:16" ht="12" customHeight="1" x14ac:dyDescent="0.2">
      <c r="A79" s="45"/>
      <c r="B79" s="45"/>
      <c r="C79" s="171" t="s">
        <v>323</v>
      </c>
      <c r="D79" s="171"/>
      <c r="E79" s="171"/>
      <c r="F79" s="171"/>
      <c r="G79" s="171"/>
      <c r="H79" s="87"/>
      <c r="I79" s="90"/>
      <c r="J79" s="86"/>
      <c r="K79" s="204">
        <v>430525.84</v>
      </c>
      <c r="L79" s="204"/>
      <c r="M79" s="204"/>
      <c r="O79" s="45"/>
      <c r="P79" s="45"/>
    </row>
    <row r="80" spans="1:16" ht="12" customHeight="1" x14ac:dyDescent="0.2">
      <c r="A80" s="45"/>
      <c r="B80" s="45"/>
      <c r="C80" s="171" t="s">
        <v>324</v>
      </c>
      <c r="D80" s="171"/>
      <c r="E80" s="171"/>
      <c r="F80" s="171"/>
      <c r="G80" s="171"/>
      <c r="H80" s="171"/>
      <c r="I80" s="90"/>
      <c r="J80" s="86"/>
      <c r="K80" s="204">
        <v>677731.91</v>
      </c>
      <c r="L80" s="204"/>
      <c r="M80" s="204"/>
      <c r="O80" s="45"/>
      <c r="P80" s="45"/>
    </row>
    <row r="81" spans="1:16" ht="12" customHeight="1" x14ac:dyDescent="0.2">
      <c r="A81" s="45"/>
      <c r="B81" s="45"/>
      <c r="C81" s="171" t="s">
        <v>268</v>
      </c>
      <c r="D81" s="171"/>
      <c r="E81" s="171"/>
      <c r="F81" s="171"/>
      <c r="G81" s="171"/>
      <c r="H81" s="87"/>
      <c r="I81" s="90"/>
      <c r="J81" s="86"/>
      <c r="K81" s="204">
        <v>165347.45000000001</v>
      </c>
      <c r="L81" s="204"/>
      <c r="M81" s="204"/>
      <c r="O81" s="45"/>
      <c r="P81" s="45"/>
    </row>
    <row r="82" spans="1:16" ht="12" customHeight="1" x14ac:dyDescent="0.2">
      <c r="A82" s="45"/>
      <c r="B82" s="45"/>
      <c r="C82" s="171" t="s">
        <v>269</v>
      </c>
      <c r="D82" s="171"/>
      <c r="E82" s="171"/>
      <c r="F82" s="171"/>
      <c r="G82" s="171"/>
      <c r="H82" s="171"/>
      <c r="I82" s="90"/>
      <c r="J82" s="90"/>
      <c r="K82" s="204">
        <v>2580169.29</v>
      </c>
      <c r="L82" s="204"/>
      <c r="M82" s="204"/>
      <c r="O82" s="45"/>
      <c r="P82" s="45"/>
    </row>
    <row r="83" spans="1:16" ht="12" customHeight="1" x14ac:dyDescent="0.2">
      <c r="A83" s="45"/>
      <c r="B83" s="45"/>
      <c r="C83" s="171" t="s">
        <v>270</v>
      </c>
      <c r="D83" s="171"/>
      <c r="E83" s="171"/>
      <c r="F83" s="171"/>
      <c r="G83" s="171"/>
      <c r="H83" s="87"/>
      <c r="I83" s="90"/>
      <c r="J83" s="90"/>
      <c r="K83" s="204">
        <v>3740089.97</v>
      </c>
      <c r="L83" s="204"/>
      <c r="M83" s="204"/>
      <c r="O83" s="45"/>
      <c r="P83" s="45"/>
    </row>
    <row r="84" spans="1:16" ht="12" customHeight="1" x14ac:dyDescent="0.2">
      <c r="A84" s="45"/>
      <c r="B84" s="45"/>
      <c r="C84" s="171" t="s">
        <v>271</v>
      </c>
      <c r="D84" s="171"/>
      <c r="E84" s="171"/>
      <c r="F84" s="171"/>
      <c r="G84" s="171"/>
      <c r="H84" s="171"/>
      <c r="I84" s="90"/>
      <c r="J84" s="90"/>
      <c r="K84" s="204">
        <v>1068945.8799999999</v>
      </c>
      <c r="L84" s="204"/>
      <c r="M84" s="204"/>
      <c r="O84" s="45"/>
      <c r="P84" s="45"/>
    </row>
    <row r="85" spans="1:16" ht="12" customHeight="1" x14ac:dyDescent="0.2">
      <c r="A85" s="45"/>
      <c r="B85" s="45"/>
      <c r="C85" s="171" t="s">
        <v>272</v>
      </c>
      <c r="D85" s="171"/>
      <c r="E85" s="171"/>
      <c r="F85" s="171"/>
      <c r="G85" s="171"/>
      <c r="H85" s="87"/>
      <c r="I85" s="90"/>
      <c r="J85" s="90"/>
      <c r="K85" s="204">
        <v>1570836.18</v>
      </c>
      <c r="L85" s="204"/>
      <c r="M85" s="204"/>
      <c r="O85" s="45"/>
      <c r="P85" s="45"/>
    </row>
    <row r="86" spans="1:16" ht="12" customHeight="1" x14ac:dyDescent="0.2">
      <c r="A86" s="45"/>
      <c r="B86" s="45"/>
      <c r="C86" s="171" t="s">
        <v>273</v>
      </c>
      <c r="D86" s="171"/>
      <c r="E86" s="171"/>
      <c r="F86" s="171"/>
      <c r="G86" s="171"/>
      <c r="H86" s="171"/>
      <c r="I86" s="90"/>
      <c r="J86" s="90"/>
      <c r="K86" s="205">
        <v>938470.91</v>
      </c>
      <c r="L86" s="205"/>
      <c r="M86" s="205"/>
      <c r="O86" s="45"/>
      <c r="P86" s="45"/>
    </row>
    <row r="87" spans="1:16" ht="12" customHeight="1" x14ac:dyDescent="0.25">
      <c r="A87" s="45"/>
      <c r="B87" s="45"/>
      <c r="C87" s="91"/>
      <c r="D87" s="92"/>
      <c r="E87" s="92"/>
      <c r="F87" s="92"/>
      <c r="G87" s="92"/>
      <c r="H87" s="92"/>
      <c r="I87" s="92"/>
      <c r="J87" s="92"/>
      <c r="K87" s="206">
        <f>SUM(K67:M86)</f>
        <v>63653814.989999995</v>
      </c>
      <c r="L87" s="206"/>
      <c r="M87" s="206"/>
      <c r="O87" s="45"/>
      <c r="P87" s="45"/>
    </row>
    <row r="88" spans="1:16" ht="12" customHeight="1" x14ac:dyDescent="0.25">
      <c r="A88" s="45"/>
      <c r="B88" s="45"/>
      <c r="C88" s="45"/>
      <c r="D88" s="45"/>
      <c r="E88" s="45"/>
      <c r="F88" s="45"/>
      <c r="O88" s="45"/>
      <c r="P88" s="45"/>
    </row>
    <row r="89" spans="1:16" ht="12" customHeight="1" x14ac:dyDescent="0.25">
      <c r="A89" s="45"/>
      <c r="B89" s="45"/>
      <c r="C89" s="207" t="s">
        <v>274</v>
      </c>
      <c r="D89" s="207"/>
      <c r="E89" s="207"/>
      <c r="F89" s="207"/>
      <c r="G89" s="207"/>
      <c r="H89" s="207"/>
      <c r="I89" s="207"/>
      <c r="J89" s="207"/>
      <c r="K89" s="207"/>
      <c r="L89" s="207"/>
      <c r="M89" s="207"/>
      <c r="N89" s="207"/>
      <c r="O89" s="207"/>
      <c r="P89" s="207"/>
    </row>
    <row r="90" spans="1:16" ht="12" customHeight="1" x14ac:dyDescent="0.25">
      <c r="A90" s="45"/>
      <c r="B90" s="45"/>
      <c r="C90" s="207" t="s">
        <v>275</v>
      </c>
      <c r="D90" s="207"/>
      <c r="E90" s="207"/>
      <c r="F90" s="207"/>
      <c r="G90" s="207"/>
      <c r="H90" s="207"/>
      <c r="I90" s="207"/>
      <c r="J90" s="207"/>
      <c r="K90" s="207"/>
      <c r="L90" s="207"/>
      <c r="M90" s="207"/>
      <c r="N90" s="207"/>
      <c r="O90" s="45"/>
      <c r="P90" s="45"/>
    </row>
    <row r="91" spans="1:16" ht="12" customHeight="1" x14ac:dyDescent="0.25">
      <c r="A91" s="45"/>
      <c r="B91" s="45"/>
      <c r="C91" s="45"/>
      <c r="D91" s="45"/>
      <c r="E91" s="45"/>
      <c r="F91" s="45"/>
      <c r="O91" s="45"/>
      <c r="P91" s="45"/>
    </row>
    <row r="92" spans="1:16" ht="12" customHeight="1" x14ac:dyDescent="0.2">
      <c r="A92" s="45"/>
      <c r="B92" s="45"/>
      <c r="C92" s="208" t="s">
        <v>276</v>
      </c>
      <c r="D92" s="208"/>
      <c r="E92" s="208"/>
      <c r="F92" s="208"/>
      <c r="G92" s="92"/>
      <c r="H92" s="92"/>
      <c r="I92" s="92"/>
      <c r="J92" s="92"/>
      <c r="K92" s="89"/>
      <c r="L92" s="89"/>
      <c r="M92" s="89"/>
      <c r="O92" s="45"/>
      <c r="P92" s="45"/>
    </row>
    <row r="93" spans="1:16" ht="12" customHeight="1" x14ac:dyDescent="0.25">
      <c r="A93" s="45"/>
      <c r="B93" s="45"/>
      <c r="C93" s="171" t="s">
        <v>277</v>
      </c>
      <c r="D93" s="171"/>
      <c r="E93" s="171"/>
      <c r="F93" s="171"/>
      <c r="G93" s="171"/>
      <c r="H93" s="171"/>
      <c r="I93" s="171"/>
      <c r="J93" s="171"/>
      <c r="K93" s="171"/>
      <c r="L93" s="171"/>
      <c r="M93" s="171"/>
      <c r="N93" s="171"/>
      <c r="O93" s="171"/>
      <c r="P93" s="171"/>
    </row>
    <row r="94" spans="1:16" ht="12" customHeight="1" x14ac:dyDescent="0.25">
      <c r="A94" s="45"/>
      <c r="B94" s="45"/>
      <c r="C94" s="91"/>
      <c r="D94" s="171" t="s">
        <v>278</v>
      </c>
      <c r="E94" s="171"/>
      <c r="F94" s="171"/>
      <c r="G94" s="171"/>
      <c r="H94" s="171"/>
      <c r="I94" s="171"/>
      <c r="J94" s="171"/>
      <c r="K94" s="171"/>
      <c r="L94" s="89"/>
      <c r="M94" s="89"/>
      <c r="N94" s="40"/>
      <c r="O94" s="40"/>
      <c r="P94" s="40"/>
    </row>
    <row r="95" spans="1:16" ht="12" customHeight="1" x14ac:dyDescent="0.25">
      <c r="A95" s="45"/>
      <c r="B95" s="45"/>
      <c r="C95" s="91"/>
      <c r="D95" s="171" t="s">
        <v>279</v>
      </c>
      <c r="E95" s="171"/>
      <c r="F95" s="171"/>
      <c r="G95" s="171"/>
      <c r="H95" s="171"/>
      <c r="I95" s="171"/>
      <c r="J95" s="171"/>
      <c r="K95" s="171"/>
      <c r="L95" s="89"/>
      <c r="M95" s="89"/>
      <c r="N95" s="40"/>
      <c r="O95" s="40"/>
      <c r="P95" s="40"/>
    </row>
    <row r="96" spans="1:16" ht="12" customHeight="1" x14ac:dyDescent="0.25">
      <c r="A96" s="45"/>
      <c r="B96" s="45"/>
      <c r="C96" s="45"/>
      <c r="D96" s="45"/>
      <c r="E96" s="45"/>
      <c r="F96" s="45"/>
      <c r="O96" s="45"/>
      <c r="P96" s="45"/>
    </row>
    <row r="97" spans="1:16" ht="12" customHeight="1" x14ac:dyDescent="0.25">
      <c r="A97" s="45"/>
      <c r="B97" s="45"/>
      <c r="C97" s="45"/>
      <c r="D97" s="45"/>
      <c r="E97" s="45"/>
      <c r="F97" s="45"/>
      <c r="G97" s="45"/>
      <c r="H97" s="45"/>
      <c r="I97" s="45"/>
      <c r="J97" s="45"/>
      <c r="K97" s="45"/>
      <c r="L97" s="45"/>
      <c r="M97" s="45"/>
      <c r="N97" s="45"/>
      <c r="O97" s="45"/>
      <c r="P97" s="45"/>
    </row>
    <row r="98" spans="1:16" ht="12" customHeight="1" x14ac:dyDescent="0.25">
      <c r="A98" s="45"/>
      <c r="B98" s="45"/>
      <c r="C98" s="42" t="s">
        <v>75</v>
      </c>
      <c r="D98" s="40"/>
      <c r="E98" s="40"/>
      <c r="F98" s="40"/>
      <c r="G98" s="40"/>
      <c r="H98" s="40"/>
      <c r="I98" s="40"/>
      <c r="J98" s="40"/>
      <c r="K98" s="40"/>
      <c r="L98" s="40"/>
      <c r="M98" s="40"/>
      <c r="N98" s="40"/>
      <c r="O98" s="40"/>
      <c r="P98" s="40"/>
    </row>
    <row r="99" spans="1:16" ht="12" customHeight="1" x14ac:dyDescent="0.2">
      <c r="A99" s="45"/>
      <c r="B99" s="45"/>
      <c r="C99" s="93" t="s">
        <v>280</v>
      </c>
      <c r="D99" s="40"/>
      <c r="E99" s="40"/>
      <c r="F99" s="40"/>
      <c r="G99" s="40"/>
      <c r="H99" s="40"/>
      <c r="I99" s="40"/>
      <c r="J99" s="40"/>
      <c r="K99" s="40"/>
      <c r="L99" s="40"/>
      <c r="M99" s="40"/>
      <c r="N99" s="40"/>
      <c r="O99" s="40"/>
      <c r="P99" s="40"/>
    </row>
    <row r="100" spans="1:16" ht="57.75" customHeight="1" x14ac:dyDescent="0.25">
      <c r="A100" s="45"/>
      <c r="B100" s="45"/>
      <c r="C100" s="173" t="s">
        <v>281</v>
      </c>
      <c r="D100" s="173"/>
      <c r="E100" s="173"/>
      <c r="F100" s="173"/>
      <c r="G100" s="173"/>
      <c r="H100" s="173"/>
      <c r="I100" s="173"/>
      <c r="J100" s="173"/>
      <c r="K100" s="173"/>
      <c r="L100" s="173"/>
      <c r="M100" s="173"/>
      <c r="N100" s="173"/>
      <c r="O100" s="173"/>
      <c r="P100" s="173"/>
    </row>
    <row r="101" spans="1:16" ht="48" customHeight="1" x14ac:dyDescent="0.25">
      <c r="A101" s="45"/>
      <c r="B101" s="45"/>
      <c r="C101" s="173" t="s">
        <v>282</v>
      </c>
      <c r="D101" s="173"/>
      <c r="E101" s="173"/>
      <c r="F101" s="173"/>
      <c r="G101" s="173"/>
      <c r="H101" s="173"/>
      <c r="I101" s="173"/>
      <c r="J101" s="173"/>
      <c r="K101" s="173"/>
      <c r="L101" s="173"/>
      <c r="M101" s="173"/>
      <c r="N101" s="173"/>
      <c r="O101" s="173"/>
      <c r="P101" s="173"/>
    </row>
    <row r="102" spans="1:16" ht="49.5" customHeight="1" x14ac:dyDescent="0.25">
      <c r="A102" s="45"/>
      <c r="B102" s="45"/>
      <c r="C102" s="173" t="s">
        <v>283</v>
      </c>
      <c r="D102" s="173"/>
      <c r="E102" s="173"/>
      <c r="F102" s="173"/>
      <c r="G102" s="173"/>
      <c r="H102" s="173"/>
      <c r="I102" s="173"/>
      <c r="J102" s="173"/>
      <c r="K102" s="173"/>
      <c r="L102" s="173"/>
      <c r="M102" s="173"/>
      <c r="N102" s="173"/>
      <c r="O102" s="173"/>
      <c r="P102" s="173"/>
    </row>
    <row r="103" spans="1:16" ht="12" customHeight="1" x14ac:dyDescent="0.25">
      <c r="A103" s="45"/>
      <c r="B103" s="45"/>
      <c r="C103" s="42" t="s">
        <v>76</v>
      </c>
      <c r="D103" s="40"/>
      <c r="E103" s="40"/>
      <c r="F103" s="40"/>
      <c r="G103" s="40"/>
      <c r="H103" s="40"/>
      <c r="I103" s="40"/>
      <c r="J103" s="40"/>
      <c r="K103" s="40"/>
      <c r="L103" s="40"/>
      <c r="M103" s="40"/>
      <c r="N103" s="40"/>
      <c r="O103" s="40"/>
      <c r="P103" s="40"/>
    </row>
    <row r="104" spans="1:16" ht="12" customHeight="1" x14ac:dyDescent="0.25">
      <c r="A104" s="45"/>
      <c r="B104" s="45"/>
      <c r="C104" s="42"/>
      <c r="D104" s="40"/>
      <c r="E104" s="40"/>
      <c r="F104" s="40"/>
      <c r="G104" s="40"/>
      <c r="H104" s="40"/>
      <c r="I104" s="40"/>
      <c r="J104" s="40"/>
      <c r="K104" s="40"/>
      <c r="L104" s="40"/>
      <c r="M104" s="40"/>
      <c r="N104" s="40"/>
      <c r="O104" s="40"/>
      <c r="P104" s="40"/>
    </row>
    <row r="105" spans="1:16" ht="12" customHeight="1" x14ac:dyDescent="0.25">
      <c r="A105" s="45"/>
      <c r="B105" s="45"/>
      <c r="C105" s="173" t="s">
        <v>77</v>
      </c>
      <c r="D105" s="173"/>
      <c r="E105" s="173"/>
      <c r="F105" s="173"/>
      <c r="G105" s="173"/>
      <c r="H105" s="173"/>
      <c r="I105" s="173"/>
      <c r="J105" s="173"/>
      <c r="K105" s="173"/>
      <c r="L105" s="173"/>
      <c r="M105" s="173"/>
      <c r="N105" s="173"/>
      <c r="O105" s="173"/>
      <c r="P105" s="173"/>
    </row>
    <row r="106" spans="1:16" ht="11.4" x14ac:dyDescent="0.25">
      <c r="A106" s="45"/>
      <c r="B106" s="45"/>
      <c r="C106" s="173"/>
      <c r="D106" s="173"/>
      <c r="E106" s="173"/>
      <c r="F106" s="173"/>
      <c r="G106" s="173"/>
      <c r="H106" s="173"/>
      <c r="I106" s="173"/>
      <c r="J106" s="173"/>
      <c r="K106" s="173"/>
      <c r="L106" s="173"/>
      <c r="M106" s="173"/>
      <c r="N106" s="173"/>
      <c r="O106" s="173"/>
      <c r="P106" s="173"/>
    </row>
    <row r="107" spans="1:16" ht="11.4" x14ac:dyDescent="0.25">
      <c r="A107" s="45"/>
      <c r="B107" s="45"/>
      <c r="C107" s="173"/>
      <c r="D107" s="173"/>
      <c r="E107" s="173"/>
      <c r="F107" s="173"/>
      <c r="G107" s="173"/>
      <c r="H107" s="173"/>
      <c r="I107" s="173"/>
      <c r="J107" s="173"/>
      <c r="K107" s="173"/>
      <c r="L107" s="173"/>
      <c r="M107" s="173"/>
      <c r="N107" s="173"/>
      <c r="O107" s="173"/>
      <c r="P107" s="173"/>
    </row>
    <row r="108" spans="1:16" ht="31.5" customHeight="1" x14ac:dyDescent="0.25">
      <c r="A108" s="45"/>
      <c r="B108" s="45"/>
      <c r="C108" s="173" t="s">
        <v>284</v>
      </c>
      <c r="D108" s="173"/>
      <c r="E108" s="173"/>
      <c r="F108" s="173"/>
      <c r="G108" s="173"/>
      <c r="H108" s="173"/>
      <c r="I108" s="173"/>
      <c r="J108" s="173"/>
      <c r="K108" s="173"/>
      <c r="L108" s="173"/>
      <c r="M108" s="173"/>
      <c r="N108" s="173"/>
      <c r="O108" s="173"/>
      <c r="P108" s="173"/>
    </row>
    <row r="109" spans="1:16" s="44" customFormat="1" ht="20.25" customHeight="1" x14ac:dyDescent="0.25">
      <c r="A109" s="43"/>
      <c r="B109" s="43"/>
      <c r="C109" s="43"/>
      <c r="D109" s="43"/>
      <c r="E109" s="43"/>
      <c r="F109" s="43"/>
      <c r="G109" s="43"/>
      <c r="H109" s="43"/>
      <c r="I109" s="43"/>
      <c r="J109" s="43"/>
      <c r="K109" s="43"/>
      <c r="L109" s="43"/>
      <c r="M109" s="43"/>
      <c r="N109" s="43"/>
      <c r="O109" s="43"/>
      <c r="P109" s="43"/>
    </row>
    <row r="110" spans="1:16" ht="12" customHeight="1" x14ac:dyDescent="0.25">
      <c r="A110" s="45"/>
      <c r="B110" s="39" t="s">
        <v>65</v>
      </c>
      <c r="C110" s="38" t="s">
        <v>6</v>
      </c>
      <c r="D110" s="45"/>
      <c r="E110" s="45"/>
      <c r="F110" s="45"/>
      <c r="G110" s="45"/>
      <c r="H110" s="45"/>
      <c r="I110" s="45"/>
      <c r="J110" s="45"/>
      <c r="K110" s="45"/>
      <c r="L110" s="45"/>
      <c r="M110" s="45"/>
      <c r="N110" s="45"/>
      <c r="O110" s="45"/>
      <c r="P110" s="45"/>
    </row>
    <row r="111" spans="1:16" ht="12" customHeight="1" x14ac:dyDescent="0.25">
      <c r="A111" s="45"/>
      <c r="B111" s="39"/>
      <c r="C111" s="38"/>
      <c r="D111" s="45"/>
      <c r="E111" s="45"/>
      <c r="F111" s="45"/>
      <c r="G111" s="45"/>
      <c r="H111" s="45"/>
      <c r="I111" s="45"/>
      <c r="J111" s="45"/>
      <c r="K111" s="45"/>
      <c r="L111" s="45"/>
      <c r="M111" s="45"/>
      <c r="N111" s="45"/>
      <c r="O111" s="45"/>
      <c r="P111" s="45"/>
    </row>
    <row r="112" spans="1:16" ht="12" customHeight="1" x14ac:dyDescent="0.25">
      <c r="A112" s="45"/>
      <c r="B112" s="39"/>
      <c r="C112" s="95" t="s">
        <v>285</v>
      </c>
      <c r="D112" s="45"/>
      <c r="E112" s="45"/>
      <c r="F112" s="45"/>
      <c r="G112" s="45"/>
      <c r="H112" s="45"/>
      <c r="I112" s="45"/>
      <c r="J112" s="45"/>
      <c r="K112" s="45"/>
      <c r="L112" s="45"/>
      <c r="M112" s="45"/>
      <c r="N112" s="45"/>
      <c r="O112" s="45"/>
      <c r="P112" s="45"/>
    </row>
    <row r="113" spans="1:16" ht="27.75" customHeight="1" x14ac:dyDescent="0.25">
      <c r="A113" s="45"/>
      <c r="B113" s="39"/>
      <c r="C113" s="203" t="s">
        <v>286</v>
      </c>
      <c r="D113" s="203"/>
      <c r="E113" s="203"/>
      <c r="F113" s="203"/>
      <c r="G113" s="203"/>
      <c r="H113" s="203"/>
      <c r="I113" s="203"/>
      <c r="J113" s="203"/>
      <c r="K113" s="203"/>
      <c r="L113" s="203"/>
      <c r="M113" s="203"/>
      <c r="N113" s="203"/>
      <c r="O113" s="203"/>
      <c r="P113" s="203"/>
    </row>
    <row r="114" spans="1:16" ht="22.5" customHeight="1" x14ac:dyDescent="0.25">
      <c r="A114" s="45"/>
      <c r="B114" s="39"/>
      <c r="C114" s="38"/>
      <c r="D114" s="45"/>
      <c r="E114" s="45"/>
      <c r="F114" s="45"/>
      <c r="G114" s="45"/>
      <c r="H114" s="45"/>
      <c r="I114" s="45"/>
      <c r="J114" s="45"/>
      <c r="K114" s="45"/>
      <c r="L114" s="45"/>
      <c r="M114" s="45"/>
      <c r="N114" s="45"/>
      <c r="O114" s="45"/>
      <c r="P114" s="45"/>
    </row>
    <row r="115" spans="1:16" ht="12" customHeight="1" x14ac:dyDescent="0.25">
      <c r="A115" s="46"/>
      <c r="B115" s="39" t="s">
        <v>65</v>
      </c>
      <c r="C115" s="38" t="s">
        <v>7</v>
      </c>
      <c r="D115" s="46"/>
      <c r="E115" s="46"/>
      <c r="F115" s="46"/>
      <c r="G115" s="46"/>
      <c r="H115" s="46"/>
      <c r="I115" s="46"/>
      <c r="J115" s="46"/>
      <c r="K115" s="46"/>
      <c r="L115" s="46"/>
      <c r="M115" s="46"/>
      <c r="N115" s="46"/>
      <c r="O115" s="46"/>
      <c r="P115" s="46"/>
    </row>
    <row r="116" spans="1:16" ht="12" customHeight="1" x14ac:dyDescent="0.25">
      <c r="A116" s="46"/>
      <c r="B116" s="39"/>
      <c r="C116" s="38"/>
      <c r="D116" s="46"/>
      <c r="E116" s="46"/>
      <c r="F116" s="46"/>
      <c r="G116" s="46"/>
      <c r="H116" s="46"/>
      <c r="I116" s="46"/>
      <c r="J116" s="46"/>
      <c r="K116" s="46"/>
      <c r="L116" s="46"/>
      <c r="M116" s="46"/>
      <c r="N116" s="46"/>
      <c r="O116" s="46"/>
      <c r="P116" s="46"/>
    </row>
    <row r="117" spans="1:16" ht="12" customHeight="1" x14ac:dyDescent="0.25">
      <c r="A117" s="46"/>
      <c r="B117" s="39"/>
      <c r="C117" s="203" t="s">
        <v>287</v>
      </c>
      <c r="D117" s="203"/>
      <c r="E117" s="203"/>
      <c r="F117" s="203"/>
      <c r="G117" s="203"/>
      <c r="H117" s="203"/>
      <c r="I117" s="203"/>
      <c r="J117" s="203"/>
      <c r="K117" s="203"/>
      <c r="L117" s="203"/>
      <c r="M117" s="203"/>
      <c r="N117" s="203"/>
      <c r="O117" s="203"/>
      <c r="P117" s="203"/>
    </row>
    <row r="118" spans="1:16" ht="27.75" customHeight="1" x14ac:dyDescent="0.25">
      <c r="A118" s="46"/>
      <c r="B118" s="39"/>
      <c r="C118" s="38"/>
      <c r="D118" s="46"/>
      <c r="E118" s="46"/>
      <c r="F118" s="46"/>
      <c r="G118" s="46"/>
      <c r="H118" s="46"/>
      <c r="I118" s="46"/>
      <c r="J118" s="46"/>
      <c r="K118" s="46"/>
      <c r="L118" s="46"/>
      <c r="M118" s="46"/>
      <c r="N118" s="46"/>
      <c r="O118" s="46"/>
      <c r="P118" s="46"/>
    </row>
    <row r="119" spans="1:16" ht="12" customHeight="1" x14ac:dyDescent="0.25">
      <c r="A119" s="41"/>
      <c r="B119" s="39" t="s">
        <v>65</v>
      </c>
      <c r="C119" s="38" t="s">
        <v>8</v>
      </c>
      <c r="D119" s="41"/>
      <c r="E119" s="41"/>
      <c r="F119" s="41"/>
      <c r="G119" s="41"/>
      <c r="H119" s="41"/>
      <c r="I119" s="41"/>
      <c r="J119" s="41"/>
      <c r="K119" s="41"/>
      <c r="L119" s="41"/>
      <c r="M119" s="41"/>
      <c r="N119" s="41"/>
      <c r="O119" s="41"/>
      <c r="P119" s="41"/>
    </row>
    <row r="120" spans="1:16" ht="5.25" customHeight="1" x14ac:dyDescent="0.25">
      <c r="A120" s="41"/>
      <c r="B120" s="39"/>
      <c r="C120" s="38"/>
      <c r="D120" s="41"/>
      <c r="E120" s="41"/>
      <c r="F120" s="41"/>
      <c r="G120" s="41"/>
      <c r="H120" s="41"/>
      <c r="I120" s="41"/>
      <c r="J120" s="41"/>
      <c r="K120" s="41"/>
      <c r="L120" s="41"/>
      <c r="M120" s="41"/>
      <c r="N120" s="41"/>
      <c r="O120" s="41"/>
      <c r="P120" s="41"/>
    </row>
    <row r="121" spans="1:16" ht="12" customHeight="1" x14ac:dyDescent="0.25">
      <c r="A121" s="41"/>
      <c r="B121" s="39"/>
      <c r="C121" s="95" t="s">
        <v>288</v>
      </c>
      <c r="D121" s="41"/>
      <c r="E121" s="41"/>
      <c r="F121" s="41"/>
      <c r="G121" s="41"/>
      <c r="H121" s="41"/>
      <c r="I121" s="41"/>
      <c r="J121" s="41"/>
      <c r="K121" s="41"/>
      <c r="L121" s="41"/>
      <c r="M121" s="41"/>
      <c r="N121" s="41"/>
      <c r="O121" s="41"/>
      <c r="P121" s="41"/>
    </row>
    <row r="122" spans="1:16" ht="12" customHeight="1" x14ac:dyDescent="0.25">
      <c r="A122" s="41"/>
      <c r="B122" s="39"/>
      <c r="C122" s="95" t="s">
        <v>290</v>
      </c>
      <c r="D122" s="41"/>
      <c r="E122" s="41"/>
      <c r="F122" s="41"/>
      <c r="G122" s="41"/>
      <c r="H122" s="41"/>
      <c r="I122" s="41"/>
      <c r="J122" s="41"/>
      <c r="K122" s="41"/>
      <c r="L122" s="41"/>
      <c r="M122" s="41"/>
      <c r="N122" s="41"/>
      <c r="O122" s="41"/>
      <c r="P122" s="41"/>
    </row>
    <row r="123" spans="1:16" ht="12" customHeight="1" x14ac:dyDescent="0.25">
      <c r="A123" s="41"/>
      <c r="B123" s="39"/>
      <c r="C123" s="95" t="s">
        <v>291</v>
      </c>
      <c r="D123" s="41"/>
      <c r="E123" s="41"/>
      <c r="F123" s="41"/>
      <c r="G123" s="41"/>
      <c r="H123" s="41"/>
      <c r="I123" s="41"/>
      <c r="J123" s="41"/>
      <c r="K123" s="41"/>
      <c r="L123" s="41"/>
      <c r="M123" s="41"/>
      <c r="N123" s="41"/>
      <c r="O123" s="41"/>
      <c r="P123" s="41"/>
    </row>
    <row r="124" spans="1:16" ht="12" customHeight="1" x14ac:dyDescent="0.25">
      <c r="A124" s="41"/>
      <c r="B124" s="39"/>
      <c r="C124" s="203" t="s">
        <v>289</v>
      </c>
      <c r="D124" s="203"/>
      <c r="E124" s="203"/>
      <c r="F124" s="203"/>
      <c r="G124" s="203"/>
      <c r="H124" s="203"/>
      <c r="I124" s="203"/>
      <c r="J124" s="203"/>
      <c r="K124" s="203"/>
      <c r="L124" s="203"/>
      <c r="M124" s="203"/>
      <c r="N124" s="203"/>
      <c r="O124" s="203"/>
      <c r="P124" s="203"/>
    </row>
    <row r="125" spans="1:16" ht="12" customHeight="1" x14ac:dyDescent="0.25">
      <c r="A125" s="41"/>
      <c r="B125" s="39"/>
      <c r="C125" s="203"/>
      <c r="D125" s="203"/>
      <c r="E125" s="203"/>
      <c r="F125" s="203"/>
      <c r="G125" s="203"/>
      <c r="H125" s="203"/>
      <c r="I125" s="203"/>
      <c r="J125" s="203"/>
      <c r="K125" s="203"/>
      <c r="L125" s="203"/>
      <c r="M125" s="203"/>
      <c r="N125" s="203"/>
      <c r="O125" s="203"/>
      <c r="P125" s="203"/>
    </row>
    <row r="126" spans="1:16" ht="27.75" customHeight="1" x14ac:dyDescent="0.25">
      <c r="A126" s="41"/>
      <c r="B126" s="39"/>
      <c r="C126" s="38"/>
      <c r="D126" s="41"/>
      <c r="E126" s="41"/>
      <c r="F126" s="41"/>
      <c r="G126" s="41"/>
      <c r="H126" s="41"/>
      <c r="I126" s="41"/>
      <c r="J126" s="41"/>
      <c r="K126" s="41"/>
      <c r="L126" s="41"/>
      <c r="M126" s="41"/>
      <c r="N126" s="41"/>
      <c r="O126" s="41"/>
      <c r="P126" s="41"/>
    </row>
    <row r="127" spans="1:16" ht="12" customHeight="1" x14ac:dyDescent="0.25">
      <c r="C127" s="48" t="s">
        <v>78</v>
      </c>
      <c r="D127" s="41"/>
      <c r="E127" s="41"/>
      <c r="F127" s="41"/>
      <c r="G127" s="41"/>
      <c r="H127" s="41"/>
      <c r="I127" s="41"/>
      <c r="J127" s="41"/>
      <c r="K127" s="41"/>
      <c r="L127" s="41"/>
      <c r="M127" s="41"/>
      <c r="N127" s="41"/>
      <c r="O127" s="41"/>
      <c r="P127" s="41"/>
    </row>
    <row r="128" spans="1:16" ht="12" customHeight="1" x14ac:dyDescent="0.25">
      <c r="C128" s="48"/>
      <c r="D128" s="41"/>
      <c r="E128" s="41"/>
      <c r="F128" s="41"/>
      <c r="G128" s="41"/>
      <c r="H128" s="41"/>
      <c r="I128" s="41"/>
      <c r="J128" s="41"/>
      <c r="K128" s="41"/>
      <c r="L128" s="41"/>
      <c r="M128" s="41"/>
      <c r="N128" s="41"/>
      <c r="O128" s="41"/>
      <c r="P128" s="41"/>
    </row>
    <row r="129" spans="3:16" ht="33" customHeight="1" x14ac:dyDescent="0.25">
      <c r="C129" s="203" t="s">
        <v>292</v>
      </c>
      <c r="D129" s="203"/>
      <c r="E129" s="203"/>
      <c r="F129" s="203"/>
      <c r="G129" s="203"/>
      <c r="H129" s="203"/>
      <c r="I129" s="203"/>
      <c r="J129" s="203"/>
      <c r="K129" s="203"/>
      <c r="L129" s="203"/>
      <c r="M129" s="203"/>
      <c r="N129" s="203"/>
      <c r="O129" s="203"/>
      <c r="P129" s="203"/>
    </row>
    <row r="130" spans="3:16" ht="12" customHeight="1" x14ac:dyDescent="0.25">
      <c r="C130" s="48"/>
      <c r="D130" s="41"/>
      <c r="E130" s="41"/>
      <c r="F130" s="41"/>
      <c r="G130" s="41"/>
      <c r="H130" s="41"/>
      <c r="I130" s="41"/>
      <c r="J130" s="41"/>
      <c r="K130" s="41"/>
      <c r="L130" s="41"/>
      <c r="M130" s="41"/>
      <c r="N130" s="41"/>
      <c r="O130" s="41"/>
      <c r="P130" s="41"/>
    </row>
    <row r="131" spans="3:16" ht="12" customHeight="1" x14ac:dyDescent="0.25">
      <c r="C131" s="42" t="s">
        <v>80</v>
      </c>
      <c r="D131" s="49"/>
      <c r="E131" s="49"/>
      <c r="F131" s="49"/>
      <c r="G131" s="49"/>
      <c r="H131" s="49"/>
      <c r="I131" s="49"/>
      <c r="J131" s="49"/>
      <c r="K131" s="49"/>
      <c r="L131" s="40"/>
      <c r="M131" s="40"/>
      <c r="N131" s="40"/>
      <c r="O131" s="40"/>
      <c r="P131" s="40"/>
    </row>
    <row r="132" spans="3:16" ht="12" customHeight="1" x14ac:dyDescent="0.2">
      <c r="C132" s="40" t="s">
        <v>79</v>
      </c>
      <c r="D132" s="49"/>
      <c r="E132" s="49"/>
      <c r="F132" s="49"/>
      <c r="G132" s="49"/>
      <c r="H132" s="49"/>
      <c r="I132" s="49"/>
      <c r="J132" s="49"/>
      <c r="K132" s="49"/>
      <c r="L132" s="40"/>
      <c r="M132" s="40"/>
      <c r="N132" s="40"/>
      <c r="O132" s="40"/>
      <c r="P132" s="40"/>
    </row>
    <row r="133" spans="3:16" ht="12" customHeight="1" x14ac:dyDescent="0.2">
      <c r="C133" s="41"/>
      <c r="D133" s="49"/>
      <c r="E133" s="49"/>
      <c r="F133" s="49"/>
      <c r="G133" s="49"/>
      <c r="H133" s="49"/>
      <c r="I133" s="49"/>
      <c r="J133" s="49"/>
      <c r="K133" s="49"/>
      <c r="L133" s="40"/>
      <c r="M133" s="40"/>
      <c r="N133" s="40"/>
      <c r="O133" s="40"/>
      <c r="P133" s="40"/>
    </row>
    <row r="134" spans="3:16" ht="12" customHeight="1" x14ac:dyDescent="0.25">
      <c r="D134" s="154" t="s">
        <v>67</v>
      </c>
      <c r="E134" s="154"/>
      <c r="F134" s="154"/>
      <c r="G134" s="154"/>
      <c r="H134" s="154"/>
      <c r="I134" s="154"/>
      <c r="J134" s="155">
        <v>2022</v>
      </c>
      <c r="K134" s="155"/>
      <c r="L134" s="155"/>
      <c r="M134" s="155">
        <v>2021</v>
      </c>
      <c r="N134" s="155"/>
      <c r="O134" s="155"/>
    </row>
    <row r="135" spans="3:16" ht="12" customHeight="1" x14ac:dyDescent="0.2">
      <c r="D135" s="149" t="s">
        <v>202</v>
      </c>
      <c r="E135" s="149"/>
      <c r="F135" s="149"/>
      <c r="G135" s="149"/>
      <c r="H135" s="149"/>
      <c r="I135" s="149"/>
      <c r="J135" s="148">
        <v>2449391</v>
      </c>
      <c r="K135" s="149"/>
      <c r="L135" s="149"/>
      <c r="M135" s="148">
        <v>1616685.39</v>
      </c>
      <c r="N135" s="149"/>
      <c r="O135" s="149"/>
    </row>
    <row r="136" spans="3:16" ht="12" customHeight="1" x14ac:dyDescent="0.2">
      <c r="D136" s="149" t="s">
        <v>203</v>
      </c>
      <c r="E136" s="149"/>
      <c r="F136" s="149"/>
      <c r="G136" s="149"/>
      <c r="H136" s="149"/>
      <c r="I136" s="149"/>
      <c r="J136" s="148">
        <v>0</v>
      </c>
      <c r="K136" s="149"/>
      <c r="L136" s="149"/>
      <c r="M136" s="148">
        <v>0</v>
      </c>
      <c r="N136" s="149"/>
      <c r="O136" s="149"/>
    </row>
    <row r="137" spans="3:16" ht="12" customHeight="1" x14ac:dyDescent="0.2">
      <c r="D137" s="149" t="s">
        <v>204</v>
      </c>
      <c r="E137" s="149"/>
      <c r="F137" s="149"/>
      <c r="G137" s="149"/>
      <c r="H137" s="149"/>
      <c r="I137" s="149"/>
      <c r="J137" s="148">
        <v>1065802.04</v>
      </c>
      <c r="K137" s="149"/>
      <c r="L137" s="149"/>
      <c r="M137" s="148">
        <v>784202.02</v>
      </c>
      <c r="N137" s="149"/>
      <c r="O137" s="149"/>
    </row>
    <row r="138" spans="3:16" ht="12" customHeight="1" x14ac:dyDescent="0.2">
      <c r="D138" s="149" t="s">
        <v>205</v>
      </c>
      <c r="E138" s="149"/>
      <c r="F138" s="149"/>
      <c r="G138" s="149"/>
      <c r="H138" s="149"/>
      <c r="I138" s="149"/>
      <c r="J138" s="148">
        <v>1955994.08</v>
      </c>
      <c r="K138" s="149"/>
      <c r="L138" s="149"/>
      <c r="M138" s="148">
        <v>1943702.08</v>
      </c>
      <c r="N138" s="149"/>
      <c r="O138" s="149"/>
    </row>
    <row r="139" spans="3:16" ht="12" customHeight="1" x14ac:dyDescent="0.25">
      <c r="D139" s="123" t="s">
        <v>206</v>
      </c>
      <c r="E139" s="123"/>
      <c r="F139" s="123"/>
      <c r="G139" s="123"/>
      <c r="H139" s="123"/>
      <c r="I139" s="123"/>
      <c r="J139" s="128">
        <f>SUM(J135:L138)</f>
        <v>5471187.1200000001</v>
      </c>
      <c r="K139" s="128"/>
      <c r="L139" s="128"/>
      <c r="M139" s="128">
        <f>SUM(M135:O138)</f>
        <v>4344589.49</v>
      </c>
      <c r="N139" s="128"/>
      <c r="O139" s="128"/>
    </row>
    <row r="140" spans="3:16" ht="12" customHeight="1" x14ac:dyDescent="0.2">
      <c r="D140" s="149" t="s">
        <v>207</v>
      </c>
      <c r="E140" s="149"/>
      <c r="F140" s="149"/>
      <c r="G140" s="149"/>
      <c r="H140" s="149"/>
      <c r="I140" s="149"/>
      <c r="J140" s="148">
        <v>118439.58</v>
      </c>
      <c r="K140" s="149"/>
      <c r="L140" s="149"/>
      <c r="M140" s="148">
        <v>118439.58</v>
      </c>
      <c r="N140" s="149"/>
      <c r="O140" s="149"/>
    </row>
    <row r="141" spans="3:16" ht="12" customHeight="1" x14ac:dyDescent="0.2">
      <c r="D141" s="149" t="s">
        <v>208</v>
      </c>
      <c r="E141" s="149"/>
      <c r="F141" s="149"/>
      <c r="G141" s="149"/>
      <c r="H141" s="149"/>
      <c r="I141" s="149"/>
      <c r="J141" s="148">
        <v>0</v>
      </c>
      <c r="K141" s="149"/>
      <c r="L141" s="149"/>
      <c r="M141" s="148">
        <v>0</v>
      </c>
      <c r="N141" s="149"/>
      <c r="O141" s="149"/>
    </row>
    <row r="142" spans="3:16" ht="12" customHeight="1" x14ac:dyDescent="0.25">
      <c r="D142" s="123" t="s">
        <v>209</v>
      </c>
      <c r="E142" s="123"/>
      <c r="F142" s="123"/>
      <c r="G142" s="123"/>
      <c r="H142" s="123"/>
      <c r="I142" s="123"/>
      <c r="J142" s="128">
        <f>SUM(J140:L141)</f>
        <v>118439.58</v>
      </c>
      <c r="K142" s="128"/>
      <c r="L142" s="128"/>
      <c r="M142" s="128">
        <f>SUM(M140:O141)</f>
        <v>118439.58</v>
      </c>
      <c r="N142" s="128"/>
      <c r="O142" s="128"/>
    </row>
    <row r="143" spans="3:16" ht="12" customHeight="1" x14ac:dyDescent="0.2">
      <c r="D143" s="149" t="s">
        <v>210</v>
      </c>
      <c r="E143" s="149"/>
      <c r="F143" s="149"/>
      <c r="G143" s="149"/>
      <c r="H143" s="149"/>
      <c r="I143" s="149"/>
      <c r="J143" s="148">
        <v>2527990.2999999998</v>
      </c>
      <c r="K143" s="149"/>
      <c r="L143" s="149"/>
      <c r="M143" s="148">
        <v>2128237.91</v>
      </c>
      <c r="N143" s="149"/>
      <c r="O143" s="149"/>
    </row>
    <row r="144" spans="3:16" ht="12" customHeight="1" x14ac:dyDescent="0.25">
      <c r="D144" s="123" t="s">
        <v>211</v>
      </c>
      <c r="E144" s="123"/>
      <c r="F144" s="123"/>
      <c r="G144" s="123"/>
      <c r="H144" s="123"/>
      <c r="I144" s="123"/>
      <c r="J144" s="128">
        <f>SUM(J143)</f>
        <v>2527990.2999999998</v>
      </c>
      <c r="K144" s="128"/>
      <c r="L144" s="128"/>
      <c r="M144" s="128">
        <f>SUM(M143)</f>
        <v>2128237.91</v>
      </c>
      <c r="N144" s="128"/>
      <c r="O144" s="128"/>
    </row>
    <row r="145" spans="1:16" ht="12" customHeight="1" x14ac:dyDescent="0.25">
      <c r="D145" s="124" t="s">
        <v>69</v>
      </c>
      <c r="E145" s="125"/>
      <c r="F145" s="125"/>
      <c r="G145" s="125"/>
      <c r="H145" s="125"/>
      <c r="I145" s="126"/>
      <c r="J145" s="128">
        <f>SUM(J139,J142,J144)</f>
        <v>8117617</v>
      </c>
      <c r="K145" s="128"/>
      <c r="L145" s="128"/>
      <c r="M145" s="128">
        <f>SUM(M139,M142,M144)</f>
        <v>6591266.9800000004</v>
      </c>
      <c r="N145" s="128"/>
      <c r="O145" s="128"/>
    </row>
    <row r="146" spans="1:16" ht="12" customHeight="1" x14ac:dyDescent="0.2">
      <c r="C146" s="41"/>
      <c r="D146" s="49"/>
      <c r="E146" s="49"/>
      <c r="F146" s="49"/>
      <c r="G146" s="49"/>
      <c r="H146" s="49"/>
      <c r="I146" s="49"/>
      <c r="J146" s="49"/>
      <c r="K146" s="49"/>
      <c r="L146" s="40"/>
      <c r="M146" s="40"/>
      <c r="N146" s="40"/>
      <c r="O146" s="40"/>
      <c r="P146" s="40"/>
    </row>
    <row r="147" spans="1:16" ht="12" customHeight="1" x14ac:dyDescent="0.25">
      <c r="C147" s="42" t="s">
        <v>81</v>
      </c>
      <c r="D147" s="49"/>
      <c r="E147" s="49"/>
      <c r="F147" s="49"/>
      <c r="G147" s="49"/>
      <c r="H147" s="49"/>
      <c r="I147" s="49"/>
      <c r="J147" s="49"/>
      <c r="K147" s="49"/>
      <c r="L147" s="40"/>
      <c r="M147" s="40"/>
      <c r="N147" s="40"/>
      <c r="O147" s="40"/>
      <c r="P147" s="40"/>
    </row>
    <row r="148" spans="1:16" ht="8.25" customHeight="1" x14ac:dyDescent="0.25">
      <c r="C148" s="42"/>
      <c r="D148" s="49"/>
      <c r="E148" s="49"/>
      <c r="F148" s="49"/>
      <c r="G148" s="49"/>
      <c r="H148" s="49"/>
      <c r="I148" s="49"/>
      <c r="J148" s="49"/>
      <c r="K148" s="49"/>
      <c r="L148" s="40"/>
      <c r="M148" s="40"/>
      <c r="N148" s="40"/>
      <c r="O148" s="40"/>
      <c r="P148" s="40"/>
    </row>
    <row r="149" spans="1:16" ht="12" customHeight="1" x14ac:dyDescent="0.2">
      <c r="C149" s="40" t="s">
        <v>79</v>
      </c>
      <c r="D149" s="49"/>
      <c r="E149" s="49"/>
      <c r="F149" s="49"/>
      <c r="G149" s="49"/>
      <c r="H149" s="49"/>
      <c r="I149" s="49"/>
      <c r="J149" s="49"/>
      <c r="K149" s="49"/>
      <c r="L149" s="40"/>
      <c r="M149" s="40"/>
      <c r="N149" s="40"/>
      <c r="O149" s="40"/>
      <c r="P149" s="40"/>
    </row>
    <row r="150" spans="1:16" ht="12" customHeight="1" x14ac:dyDescent="0.2">
      <c r="C150" s="41"/>
      <c r="D150" s="49"/>
      <c r="E150" s="49"/>
      <c r="F150" s="49"/>
      <c r="G150" s="49"/>
      <c r="H150" s="49"/>
      <c r="I150" s="49"/>
      <c r="J150" s="49"/>
      <c r="K150" s="49"/>
      <c r="L150" s="40"/>
      <c r="M150" s="40"/>
      <c r="N150" s="40"/>
      <c r="O150" s="40"/>
      <c r="P150" s="40"/>
    </row>
    <row r="151" spans="1:16" ht="12" customHeight="1" x14ac:dyDescent="0.25">
      <c r="C151" s="41"/>
      <c r="D151" s="154" t="s">
        <v>67</v>
      </c>
      <c r="E151" s="154"/>
      <c r="F151" s="154"/>
      <c r="G151" s="154"/>
      <c r="H151" s="154"/>
      <c r="I151" s="154"/>
      <c r="J151" s="155">
        <v>2022</v>
      </c>
      <c r="K151" s="155"/>
      <c r="L151" s="155"/>
      <c r="M151" s="155">
        <v>2021</v>
      </c>
      <c r="N151" s="155"/>
      <c r="O151" s="155"/>
    </row>
    <row r="152" spans="1:16" ht="12" customHeight="1" x14ac:dyDescent="0.2">
      <c r="C152" s="41"/>
      <c r="D152" s="157" t="s">
        <v>293</v>
      </c>
      <c r="E152" s="157"/>
      <c r="F152" s="157"/>
      <c r="G152" s="157"/>
      <c r="H152" s="157"/>
      <c r="I152" s="157"/>
      <c r="J152" s="148">
        <v>2902</v>
      </c>
      <c r="K152" s="149"/>
      <c r="L152" s="149"/>
      <c r="M152" s="148">
        <v>0</v>
      </c>
      <c r="N152" s="149"/>
      <c r="O152" s="149"/>
    </row>
    <row r="153" spans="1:16" ht="12" customHeight="1" x14ac:dyDescent="0.2">
      <c r="C153" s="41"/>
      <c r="D153" s="49"/>
      <c r="E153" s="49"/>
      <c r="F153" s="49"/>
      <c r="G153" s="49"/>
      <c r="H153" s="49"/>
      <c r="I153" s="49"/>
      <c r="J153" s="49"/>
      <c r="K153" s="49"/>
      <c r="L153" s="40"/>
      <c r="M153" s="40"/>
      <c r="N153" s="40"/>
      <c r="O153" s="40"/>
      <c r="P153" s="40"/>
    </row>
    <row r="154" spans="1:16" ht="12" customHeight="1" x14ac:dyDescent="0.25">
      <c r="A154" s="38"/>
      <c r="B154" s="39" t="s">
        <v>65</v>
      </c>
      <c r="C154" s="38" t="s">
        <v>9</v>
      </c>
    </row>
    <row r="155" spans="1:16" ht="12" customHeight="1" x14ac:dyDescent="0.25">
      <c r="A155" s="38"/>
      <c r="B155" s="39"/>
      <c r="C155" s="38"/>
    </row>
    <row r="156" spans="1:16" ht="12" customHeight="1" x14ac:dyDescent="0.25">
      <c r="A156" s="38"/>
      <c r="B156" s="39"/>
      <c r="C156" s="95" t="s">
        <v>294</v>
      </c>
    </row>
    <row r="157" spans="1:16" ht="12" customHeight="1" x14ac:dyDescent="0.25">
      <c r="A157" s="38"/>
      <c r="B157" s="39"/>
      <c r="C157" s="38"/>
    </row>
    <row r="158" spans="1:16" ht="12" customHeight="1" x14ac:dyDescent="0.25">
      <c r="A158" s="38"/>
      <c r="B158" s="51" t="s">
        <v>82</v>
      </c>
    </row>
    <row r="159" spans="1:16" ht="12" customHeight="1" x14ac:dyDescent="0.25">
      <c r="A159" s="38"/>
      <c r="B159" s="51"/>
    </row>
    <row r="160" spans="1:16" ht="12" customHeight="1" x14ac:dyDescent="0.25">
      <c r="A160" s="38"/>
      <c r="B160" s="173" t="s">
        <v>295</v>
      </c>
      <c r="C160" s="173"/>
      <c r="D160" s="173"/>
      <c r="E160" s="173"/>
      <c r="F160" s="173"/>
      <c r="G160" s="173"/>
      <c r="H160" s="173"/>
      <c r="I160" s="173"/>
      <c r="J160" s="173"/>
      <c r="K160" s="173"/>
      <c r="L160" s="173"/>
      <c r="M160" s="173"/>
      <c r="N160" s="173"/>
      <c r="O160" s="173"/>
      <c r="P160" s="173"/>
    </row>
    <row r="161" spans="1:30" ht="12" customHeight="1" x14ac:dyDescent="0.25">
      <c r="A161" s="38"/>
      <c r="B161" s="173"/>
      <c r="C161" s="173"/>
      <c r="D161" s="173"/>
      <c r="E161" s="173"/>
      <c r="F161" s="173"/>
      <c r="G161" s="173"/>
      <c r="H161" s="173"/>
      <c r="I161" s="173"/>
      <c r="J161" s="173"/>
      <c r="K161" s="173"/>
      <c r="L161" s="173"/>
      <c r="M161" s="173"/>
      <c r="N161" s="173"/>
      <c r="O161" s="173"/>
      <c r="P161" s="173"/>
    </row>
    <row r="162" spans="1:30" ht="12" customHeight="1" x14ac:dyDescent="0.25">
      <c r="A162" s="38"/>
      <c r="B162" s="173"/>
      <c r="C162" s="173"/>
      <c r="D162" s="173"/>
      <c r="E162" s="173"/>
      <c r="F162" s="173"/>
      <c r="G162" s="173"/>
      <c r="H162" s="173"/>
      <c r="I162" s="173"/>
      <c r="J162" s="173"/>
      <c r="K162" s="173"/>
      <c r="L162" s="173"/>
      <c r="M162" s="173"/>
      <c r="N162" s="173"/>
      <c r="O162" s="173"/>
      <c r="P162" s="173"/>
    </row>
    <row r="163" spans="1:30" ht="12" customHeight="1" x14ac:dyDescent="0.25">
      <c r="A163" s="38"/>
      <c r="B163" s="51"/>
    </row>
    <row r="164" spans="1:30" ht="12" customHeight="1" x14ac:dyDescent="0.25">
      <c r="A164" s="38"/>
      <c r="B164" s="51"/>
      <c r="E164" s="154" t="s">
        <v>67</v>
      </c>
      <c r="F164" s="154"/>
      <c r="G164" s="154"/>
      <c r="H164" s="154"/>
      <c r="I164" s="155">
        <v>2022</v>
      </c>
      <c r="J164" s="155"/>
      <c r="K164" s="155"/>
      <c r="L164" s="155">
        <v>2021</v>
      </c>
      <c r="M164" s="155"/>
      <c r="N164" s="155"/>
    </row>
    <row r="165" spans="1:30" ht="12" customHeight="1" x14ac:dyDescent="0.25">
      <c r="A165" s="38"/>
      <c r="B165" s="51"/>
      <c r="E165" s="149" t="s">
        <v>212</v>
      </c>
      <c r="F165" s="149"/>
      <c r="G165" s="149"/>
      <c r="H165" s="149"/>
      <c r="I165" s="148">
        <v>15830987.439999999</v>
      </c>
      <c r="J165" s="149"/>
      <c r="K165" s="149"/>
      <c r="L165" s="148">
        <v>7656068.5300000003</v>
      </c>
      <c r="M165" s="149"/>
      <c r="N165" s="149"/>
    </row>
    <row r="166" spans="1:30" ht="12" customHeight="1" x14ac:dyDescent="0.25">
      <c r="A166" s="38"/>
      <c r="B166" s="51"/>
      <c r="E166" s="149" t="s">
        <v>214</v>
      </c>
      <c r="F166" s="149"/>
      <c r="G166" s="149"/>
      <c r="H166" s="149"/>
      <c r="I166" s="148">
        <v>0</v>
      </c>
      <c r="J166" s="149"/>
      <c r="K166" s="149"/>
      <c r="L166" s="148">
        <v>0</v>
      </c>
      <c r="M166" s="149"/>
      <c r="N166" s="149"/>
    </row>
    <row r="167" spans="1:30" ht="12" customHeight="1" x14ac:dyDescent="0.25">
      <c r="A167" s="38"/>
      <c r="B167" s="51"/>
      <c r="E167" s="124" t="s">
        <v>83</v>
      </c>
      <c r="F167" s="125"/>
      <c r="G167" s="125"/>
      <c r="H167" s="126"/>
      <c r="I167" s="209">
        <f>SUM(I165:K166)</f>
        <v>15830987.439999999</v>
      </c>
      <c r="J167" s="209"/>
      <c r="K167" s="209"/>
      <c r="L167" s="209">
        <f>SUM(L165:N166)</f>
        <v>7656068.5300000003</v>
      </c>
      <c r="M167" s="209"/>
      <c r="N167" s="209"/>
    </row>
    <row r="168" spans="1:30" ht="12" customHeight="1" x14ac:dyDescent="0.25">
      <c r="A168" s="53"/>
      <c r="B168" s="39" t="s">
        <v>65</v>
      </c>
      <c r="C168" s="42" t="s">
        <v>84</v>
      </c>
      <c r="D168" s="45"/>
      <c r="E168" s="45"/>
      <c r="F168" s="45"/>
      <c r="G168" s="45"/>
      <c r="H168" s="45"/>
      <c r="I168" s="45"/>
      <c r="J168" s="45"/>
      <c r="K168" s="45"/>
      <c r="L168" s="45"/>
      <c r="M168" s="45"/>
      <c r="N168" s="45"/>
      <c r="O168" s="45"/>
      <c r="P168" s="45"/>
    </row>
    <row r="169" spans="1:30" ht="8.25" customHeight="1" x14ac:dyDescent="0.25">
      <c r="A169" s="53"/>
      <c r="B169" s="39"/>
      <c r="C169" s="42"/>
      <c r="D169" s="45"/>
      <c r="E169" s="45"/>
      <c r="F169" s="45"/>
      <c r="G169" s="45"/>
      <c r="H169" s="45"/>
      <c r="I169" s="45"/>
      <c r="J169" s="45"/>
      <c r="K169" s="45"/>
      <c r="L169" s="45"/>
      <c r="M169" s="45"/>
      <c r="N169" s="45"/>
      <c r="O169" s="45"/>
      <c r="P169" s="45"/>
    </row>
    <row r="170" spans="1:30" ht="12" customHeight="1" x14ac:dyDescent="0.2">
      <c r="A170" s="53"/>
      <c r="B170" s="52"/>
      <c r="C170" s="54" t="s">
        <v>85</v>
      </c>
      <c r="D170" s="45"/>
      <c r="E170" s="45"/>
      <c r="F170" s="45"/>
      <c r="G170" s="45"/>
      <c r="H170" s="45"/>
      <c r="I170" s="45"/>
      <c r="J170" s="45"/>
      <c r="K170" s="45"/>
      <c r="L170" s="45"/>
      <c r="M170" s="45"/>
      <c r="N170" s="45"/>
      <c r="O170" s="45"/>
      <c r="P170" s="45"/>
      <c r="S170" s="44"/>
      <c r="T170" s="44"/>
      <c r="U170" s="44"/>
      <c r="V170" s="44"/>
      <c r="W170" s="44"/>
      <c r="X170" s="44"/>
      <c r="Y170" s="44"/>
      <c r="Z170" s="44"/>
      <c r="AA170" s="44"/>
      <c r="AB170" s="44"/>
      <c r="AC170" s="44"/>
      <c r="AD170" s="44"/>
    </row>
    <row r="171" spans="1:30" ht="3" customHeight="1" x14ac:dyDescent="0.2">
      <c r="A171" s="53"/>
      <c r="B171" s="52"/>
      <c r="C171" s="45"/>
      <c r="D171" s="45"/>
      <c r="E171" s="45"/>
      <c r="F171" s="45"/>
      <c r="G171" s="45"/>
      <c r="H171" s="45"/>
      <c r="I171" s="45"/>
      <c r="J171" s="45"/>
      <c r="K171" s="45"/>
      <c r="L171" s="45"/>
      <c r="M171" s="45"/>
      <c r="N171" s="45"/>
      <c r="O171" s="45"/>
      <c r="P171" s="45"/>
      <c r="S171" s="44"/>
      <c r="T171" s="44"/>
      <c r="U171" s="44"/>
      <c r="V171" s="44"/>
      <c r="W171" s="44"/>
      <c r="X171" s="44"/>
      <c r="Y171" s="44"/>
      <c r="Z171" s="44"/>
      <c r="AA171" s="44"/>
      <c r="AB171" s="44"/>
      <c r="AC171" s="44"/>
      <c r="AD171" s="44"/>
    </row>
    <row r="172" spans="1:30" ht="12" customHeight="1" x14ac:dyDescent="0.25">
      <c r="A172" s="53"/>
      <c r="B172" s="52"/>
      <c r="C172" s="45"/>
      <c r="D172" s="154" t="s">
        <v>67</v>
      </c>
      <c r="E172" s="154"/>
      <c r="F172" s="154"/>
      <c r="G172" s="154"/>
      <c r="H172" s="154"/>
      <c r="I172" s="154"/>
      <c r="J172" s="154"/>
      <c r="K172" s="154"/>
      <c r="L172" s="154"/>
      <c r="M172" s="138" t="s">
        <v>72</v>
      </c>
      <c r="N172" s="139"/>
      <c r="O172" s="140"/>
      <c r="S172" s="44"/>
      <c r="T172" s="44"/>
      <c r="U172" s="44"/>
      <c r="V172" s="44"/>
      <c r="W172" s="44"/>
      <c r="X172" s="44"/>
      <c r="Y172" s="44"/>
      <c r="Z172" s="44"/>
      <c r="AA172" s="44"/>
      <c r="AB172" s="44"/>
      <c r="AC172" s="44"/>
      <c r="AD172" s="44"/>
    </row>
    <row r="173" spans="1:30" ht="12" customHeight="1" x14ac:dyDescent="0.2">
      <c r="A173" s="53"/>
      <c r="B173" s="52"/>
      <c r="C173" s="45"/>
      <c r="D173" s="149" t="s">
        <v>215</v>
      </c>
      <c r="E173" s="149"/>
      <c r="F173" s="149"/>
      <c r="G173" s="149"/>
      <c r="H173" s="149"/>
      <c r="I173" s="149"/>
      <c r="J173" s="149"/>
      <c r="K173" s="149"/>
      <c r="L173" s="149"/>
      <c r="M173" s="148">
        <v>5239404.62</v>
      </c>
      <c r="N173" s="149"/>
      <c r="O173" s="149"/>
      <c r="S173" s="44"/>
      <c r="T173" s="44"/>
      <c r="U173" s="44"/>
      <c r="V173" s="44"/>
      <c r="W173" s="44"/>
      <c r="X173" s="44"/>
      <c r="Y173" s="44"/>
      <c r="Z173" s="44"/>
      <c r="AA173" s="44"/>
      <c r="AB173" s="44"/>
      <c r="AC173" s="44"/>
      <c r="AD173" s="44"/>
    </row>
    <row r="174" spans="1:30" ht="12" customHeight="1" x14ac:dyDescent="0.2">
      <c r="A174" s="53"/>
      <c r="B174" s="52"/>
      <c r="C174" s="45"/>
      <c r="D174" s="149" t="s">
        <v>216</v>
      </c>
      <c r="E174" s="149"/>
      <c r="F174" s="149"/>
      <c r="G174" s="149"/>
      <c r="H174" s="149"/>
      <c r="I174" s="149"/>
      <c r="J174" s="149"/>
      <c r="K174" s="149"/>
      <c r="L174" s="149"/>
      <c r="M174" s="148">
        <v>5883174.0199999996</v>
      </c>
      <c r="N174" s="149"/>
      <c r="O174" s="149"/>
      <c r="S174" s="44"/>
      <c r="T174" s="44"/>
      <c r="U174" s="44"/>
      <c r="V174" s="44"/>
      <c r="W174" s="44"/>
      <c r="X174" s="44"/>
      <c r="Y174" s="44"/>
      <c r="Z174" s="44"/>
      <c r="AA174" s="44"/>
      <c r="AB174" s="44"/>
      <c r="AC174" s="44"/>
      <c r="AD174" s="44"/>
    </row>
    <row r="175" spans="1:30" ht="12" customHeight="1" x14ac:dyDescent="0.2">
      <c r="A175" s="53"/>
      <c r="B175" s="52"/>
      <c r="C175" s="45"/>
      <c r="D175" s="149" t="s">
        <v>217</v>
      </c>
      <c r="E175" s="149"/>
      <c r="F175" s="149"/>
      <c r="G175" s="149"/>
      <c r="H175" s="149"/>
      <c r="I175" s="149"/>
      <c r="J175" s="149"/>
      <c r="K175" s="149"/>
      <c r="L175" s="149"/>
      <c r="M175" s="148">
        <v>4650150.08</v>
      </c>
      <c r="N175" s="149"/>
      <c r="O175" s="149"/>
      <c r="S175" s="44"/>
      <c r="T175" s="44"/>
      <c r="U175" s="44"/>
      <c r="V175" s="44"/>
      <c r="W175" s="44"/>
      <c r="X175" s="44"/>
      <c r="Y175" s="44"/>
      <c r="Z175" s="44"/>
      <c r="AA175" s="44"/>
      <c r="AB175" s="44"/>
      <c r="AC175" s="44"/>
      <c r="AD175" s="44"/>
    </row>
    <row r="176" spans="1:30" ht="12" customHeight="1" x14ac:dyDescent="0.2">
      <c r="A176" s="53"/>
      <c r="B176" s="52"/>
      <c r="C176" s="45"/>
      <c r="D176" s="149" t="s">
        <v>296</v>
      </c>
      <c r="E176" s="149"/>
      <c r="F176" s="149"/>
      <c r="G176" s="149"/>
      <c r="H176" s="149"/>
      <c r="I176" s="149"/>
      <c r="J176" s="149"/>
      <c r="K176" s="149"/>
      <c r="L176" s="149"/>
      <c r="M176" s="148">
        <v>58258.720000000001</v>
      </c>
      <c r="N176" s="149"/>
      <c r="O176" s="149"/>
      <c r="S176" s="44"/>
      <c r="T176" s="44"/>
      <c r="U176" s="44"/>
      <c r="V176" s="44"/>
      <c r="W176" s="44"/>
      <c r="X176" s="44"/>
      <c r="Y176" s="44"/>
      <c r="Z176" s="44"/>
      <c r="AA176" s="44"/>
      <c r="AB176" s="44"/>
      <c r="AC176" s="44"/>
      <c r="AD176" s="44"/>
    </row>
    <row r="177" spans="1:30" ht="12" customHeight="1" x14ac:dyDescent="0.25">
      <c r="A177" s="53"/>
      <c r="B177" s="52"/>
      <c r="C177" s="45"/>
      <c r="D177" s="124" t="s">
        <v>213</v>
      </c>
      <c r="E177" s="125"/>
      <c r="F177" s="125"/>
      <c r="G177" s="125"/>
      <c r="H177" s="125"/>
      <c r="I177" s="125"/>
      <c r="J177" s="125"/>
      <c r="K177" s="125"/>
      <c r="L177" s="126"/>
      <c r="M177" s="127">
        <f>SUM(M173:O176)</f>
        <v>15830987.440000001</v>
      </c>
      <c r="N177" s="128"/>
      <c r="O177" s="128"/>
      <c r="S177" s="44"/>
      <c r="T177" s="44"/>
      <c r="U177" s="44"/>
      <c r="V177" s="44"/>
      <c r="W177" s="44"/>
      <c r="X177" s="44"/>
      <c r="Y177" s="44"/>
      <c r="Z177" s="44"/>
      <c r="AA177" s="44"/>
      <c r="AB177" s="44"/>
      <c r="AC177" s="44"/>
      <c r="AD177" s="44"/>
    </row>
    <row r="178" spans="1:30" ht="12" customHeight="1" x14ac:dyDescent="0.2">
      <c r="A178" s="53"/>
      <c r="B178" s="52"/>
      <c r="C178" s="45"/>
      <c r="D178" s="45"/>
      <c r="E178" s="45"/>
      <c r="F178" s="45"/>
      <c r="G178" s="45"/>
      <c r="H178" s="45"/>
      <c r="I178" s="45"/>
      <c r="J178" s="45"/>
      <c r="K178" s="45"/>
      <c r="L178" s="45"/>
      <c r="M178" s="45"/>
      <c r="N178" s="45"/>
      <c r="O178" s="45"/>
      <c r="P178" s="45"/>
      <c r="S178" s="44"/>
      <c r="T178" s="44"/>
      <c r="U178" s="44"/>
      <c r="V178" s="44"/>
      <c r="W178" s="44"/>
      <c r="X178" s="44"/>
      <c r="Y178" s="44"/>
      <c r="Z178" s="44"/>
      <c r="AA178" s="44"/>
      <c r="AB178" s="44"/>
      <c r="AC178" s="44"/>
      <c r="AD178" s="44"/>
    </row>
    <row r="179" spans="1:30" ht="12" customHeight="1" x14ac:dyDescent="0.25">
      <c r="A179" s="53"/>
      <c r="B179" s="52"/>
      <c r="C179" s="96" t="s">
        <v>297</v>
      </c>
      <c r="D179" s="96"/>
      <c r="E179" s="45"/>
      <c r="F179" s="45"/>
      <c r="G179" s="45"/>
      <c r="H179" s="45"/>
      <c r="I179" s="45"/>
      <c r="J179" s="45"/>
      <c r="K179" s="45"/>
      <c r="L179" s="45"/>
      <c r="M179" s="45"/>
      <c r="N179" s="45"/>
      <c r="O179" s="45"/>
      <c r="P179" s="45"/>
    </row>
    <row r="180" spans="1:30" ht="12" customHeight="1" x14ac:dyDescent="0.2">
      <c r="A180" s="53"/>
      <c r="B180" s="52"/>
      <c r="C180" s="173" t="s">
        <v>298</v>
      </c>
      <c r="D180" s="173"/>
      <c r="E180" s="173"/>
      <c r="F180" s="173"/>
      <c r="G180" s="173"/>
      <c r="H180" s="173"/>
      <c r="I180" s="173"/>
      <c r="J180" s="173"/>
      <c r="K180" s="173"/>
      <c r="L180" s="173"/>
      <c r="M180" s="173"/>
      <c r="N180" s="173"/>
      <c r="O180" s="173"/>
      <c r="P180" s="173"/>
    </row>
    <row r="181" spans="1:30" ht="12" customHeight="1" x14ac:dyDescent="0.2">
      <c r="A181" s="53"/>
      <c r="B181" s="52"/>
      <c r="C181" s="173"/>
      <c r="D181" s="173"/>
      <c r="E181" s="173"/>
      <c r="F181" s="173"/>
      <c r="G181" s="173"/>
      <c r="H181" s="173"/>
      <c r="I181" s="173"/>
      <c r="J181" s="173"/>
      <c r="K181" s="173"/>
      <c r="L181" s="173"/>
      <c r="M181" s="173"/>
      <c r="N181" s="173"/>
      <c r="O181" s="173"/>
      <c r="P181" s="173"/>
    </row>
    <row r="182" spans="1:30" ht="20.25" customHeight="1" x14ac:dyDescent="0.2">
      <c r="A182" s="53"/>
      <c r="B182" s="52"/>
      <c r="C182" s="173"/>
      <c r="D182" s="173"/>
      <c r="E182" s="173"/>
      <c r="F182" s="173"/>
      <c r="G182" s="173"/>
      <c r="H182" s="173"/>
      <c r="I182" s="173"/>
      <c r="J182" s="173"/>
      <c r="K182" s="173"/>
      <c r="L182" s="173"/>
      <c r="M182" s="173"/>
      <c r="N182" s="173"/>
      <c r="O182" s="173"/>
      <c r="P182" s="173"/>
    </row>
    <row r="183" spans="1:30" ht="12" customHeight="1" x14ac:dyDescent="0.2">
      <c r="A183" s="53"/>
      <c r="B183" s="52"/>
      <c r="C183" s="45"/>
      <c r="D183" s="45"/>
      <c r="E183" s="45"/>
      <c r="F183" s="45"/>
      <c r="G183" s="45"/>
      <c r="H183" s="45"/>
      <c r="I183" s="45"/>
      <c r="J183" s="45"/>
      <c r="K183" s="45"/>
      <c r="L183" s="45"/>
      <c r="M183" s="45"/>
      <c r="N183" s="45"/>
      <c r="O183" s="45"/>
      <c r="P183" s="45"/>
    </row>
    <row r="184" spans="1:30" ht="12" customHeight="1" x14ac:dyDescent="0.25">
      <c r="A184" s="53"/>
      <c r="B184" s="52"/>
      <c r="C184" s="96" t="s">
        <v>299</v>
      </c>
      <c r="D184" s="45"/>
      <c r="E184" s="45"/>
      <c r="F184" s="45"/>
      <c r="G184" s="45"/>
      <c r="H184" s="45"/>
      <c r="I184" s="45"/>
      <c r="J184" s="45"/>
      <c r="K184" s="45"/>
      <c r="L184" s="45"/>
      <c r="M184" s="45"/>
      <c r="N184" s="45"/>
      <c r="O184" s="45"/>
      <c r="P184" s="45"/>
    </row>
    <row r="185" spans="1:30" ht="12" customHeight="1" x14ac:dyDescent="0.2">
      <c r="A185" s="53"/>
      <c r="B185" s="52"/>
      <c r="C185" s="173" t="s">
        <v>300</v>
      </c>
      <c r="D185" s="173"/>
      <c r="E185" s="173"/>
      <c r="F185" s="173"/>
      <c r="G185" s="173"/>
      <c r="H185" s="173"/>
      <c r="I185" s="173"/>
      <c r="J185" s="173"/>
      <c r="K185" s="173"/>
      <c r="L185" s="173"/>
      <c r="M185" s="173"/>
      <c r="N185" s="173"/>
      <c r="O185" s="173"/>
      <c r="P185" s="173"/>
    </row>
    <row r="186" spans="1:30" ht="12" customHeight="1" x14ac:dyDescent="0.2">
      <c r="A186" s="53"/>
      <c r="B186" s="52"/>
      <c r="C186" s="173"/>
      <c r="D186" s="173"/>
      <c r="E186" s="173"/>
      <c r="F186" s="173"/>
      <c r="G186" s="173"/>
      <c r="H186" s="173"/>
      <c r="I186" s="173"/>
      <c r="J186" s="173"/>
      <c r="K186" s="173"/>
      <c r="L186" s="173"/>
      <c r="M186" s="173"/>
      <c r="N186" s="173"/>
      <c r="O186" s="173"/>
      <c r="P186" s="173"/>
    </row>
    <row r="187" spans="1:30" ht="12" customHeight="1" x14ac:dyDescent="0.2">
      <c r="A187" s="53"/>
      <c r="B187" s="52"/>
      <c r="C187" s="173"/>
      <c r="D187" s="173"/>
      <c r="E187" s="173"/>
      <c r="F187" s="173"/>
      <c r="G187" s="173"/>
      <c r="H187" s="173"/>
      <c r="I187" s="173"/>
      <c r="J187" s="173"/>
      <c r="K187" s="173"/>
      <c r="L187" s="173"/>
      <c r="M187" s="173"/>
      <c r="N187" s="173"/>
      <c r="O187" s="173"/>
      <c r="P187" s="173"/>
    </row>
    <row r="188" spans="1:30" ht="3" customHeight="1" x14ac:dyDescent="0.2">
      <c r="A188" s="53"/>
      <c r="B188" s="52"/>
      <c r="C188" s="45"/>
      <c r="D188" s="45"/>
      <c r="E188" s="45"/>
      <c r="F188" s="45"/>
      <c r="G188" s="45"/>
      <c r="H188" s="45"/>
      <c r="I188" s="45"/>
      <c r="J188" s="45"/>
      <c r="K188" s="45"/>
      <c r="L188" s="45"/>
      <c r="M188" s="45"/>
      <c r="N188" s="45"/>
      <c r="O188" s="45"/>
      <c r="P188" s="45"/>
    </row>
    <row r="189" spans="1:30" ht="12" customHeight="1" x14ac:dyDescent="0.2">
      <c r="A189" s="53"/>
      <c r="B189" s="52"/>
      <c r="C189" s="45"/>
      <c r="D189" s="211" t="s">
        <v>301</v>
      </c>
      <c r="E189" s="211"/>
      <c r="F189" s="211"/>
      <c r="G189" s="211"/>
      <c r="H189" s="94"/>
      <c r="I189" s="94"/>
      <c r="J189" s="94"/>
      <c r="K189" s="212">
        <v>339457.39</v>
      </c>
      <c r="L189" s="212"/>
      <c r="M189" s="212"/>
      <c r="N189" s="45"/>
      <c r="O189" s="45"/>
      <c r="P189" s="45"/>
    </row>
    <row r="190" spans="1:30" ht="12" customHeight="1" x14ac:dyDescent="0.2">
      <c r="A190" s="53"/>
      <c r="B190" s="52"/>
      <c r="C190" s="45"/>
      <c r="D190" s="211" t="s">
        <v>308</v>
      </c>
      <c r="E190" s="211"/>
      <c r="F190" s="211"/>
      <c r="G190" s="211"/>
      <c r="H190" s="94"/>
      <c r="I190" s="94"/>
      <c r="J190" s="94"/>
      <c r="K190" s="212">
        <v>12411.93</v>
      </c>
      <c r="L190" s="212"/>
      <c r="M190" s="212"/>
      <c r="N190" s="45"/>
      <c r="O190" s="45"/>
      <c r="P190" s="45"/>
    </row>
    <row r="191" spans="1:30" ht="12" customHeight="1" x14ac:dyDescent="0.2">
      <c r="A191" s="53"/>
      <c r="B191" s="52"/>
      <c r="C191" s="45"/>
      <c r="D191" s="211" t="s">
        <v>302</v>
      </c>
      <c r="E191" s="211"/>
      <c r="F191" s="211"/>
      <c r="G191" s="211"/>
      <c r="H191" s="94"/>
      <c r="I191" s="94"/>
      <c r="J191" s="94"/>
      <c r="K191" s="212">
        <v>16379.32</v>
      </c>
      <c r="L191" s="212"/>
      <c r="M191" s="212"/>
      <c r="N191" s="45"/>
      <c r="O191" s="45"/>
      <c r="P191" s="45"/>
    </row>
    <row r="192" spans="1:30" ht="12" customHeight="1" x14ac:dyDescent="0.2">
      <c r="A192" s="53"/>
      <c r="B192" s="52"/>
      <c r="C192" s="45"/>
      <c r="D192" s="211" t="s">
        <v>303</v>
      </c>
      <c r="E192" s="211"/>
      <c r="F192" s="211"/>
      <c r="G192" s="211"/>
      <c r="H192" s="211"/>
      <c r="I192" s="94"/>
      <c r="J192" s="94"/>
      <c r="K192" s="212">
        <v>18.190000000000001</v>
      </c>
      <c r="L192" s="212"/>
      <c r="M192" s="212"/>
      <c r="N192" s="45"/>
      <c r="O192" s="45"/>
      <c r="P192" s="45"/>
    </row>
    <row r="193" spans="1:16" ht="12" customHeight="1" x14ac:dyDescent="0.2">
      <c r="A193" s="53"/>
      <c r="B193" s="52"/>
      <c r="C193" s="45"/>
      <c r="D193" s="211" t="s">
        <v>304</v>
      </c>
      <c r="E193" s="211"/>
      <c r="F193" s="211"/>
      <c r="G193" s="211"/>
      <c r="H193" s="94"/>
      <c r="I193" s="94"/>
      <c r="J193" s="94"/>
      <c r="K193" s="212">
        <v>4134833.5</v>
      </c>
      <c r="L193" s="212"/>
      <c r="M193" s="212"/>
      <c r="N193" s="45"/>
      <c r="O193" s="45"/>
      <c r="P193" s="45"/>
    </row>
    <row r="194" spans="1:16" ht="12" customHeight="1" x14ac:dyDescent="0.2">
      <c r="A194" s="53"/>
      <c r="B194" s="52"/>
      <c r="C194" s="45"/>
      <c r="D194" s="211" t="s">
        <v>305</v>
      </c>
      <c r="E194" s="211"/>
      <c r="F194" s="211"/>
      <c r="G194" s="211"/>
      <c r="H194" s="94"/>
      <c r="I194" s="94"/>
      <c r="J194" s="94"/>
      <c r="K194" s="212">
        <v>3187.11</v>
      </c>
      <c r="L194" s="212"/>
      <c r="M194" s="212"/>
      <c r="N194" s="45"/>
      <c r="O194" s="45"/>
      <c r="P194" s="45"/>
    </row>
    <row r="195" spans="1:16" ht="12" customHeight="1" x14ac:dyDescent="0.2">
      <c r="A195" s="53"/>
      <c r="B195" s="52"/>
      <c r="C195" s="45"/>
      <c r="D195" s="97" t="s">
        <v>306</v>
      </c>
      <c r="E195" s="97"/>
      <c r="F195" s="97"/>
      <c r="G195" s="97"/>
      <c r="H195" s="94"/>
      <c r="I195" s="94"/>
      <c r="J195" s="94"/>
      <c r="K195" s="212">
        <v>402742.58</v>
      </c>
      <c r="L195" s="212"/>
      <c r="M195" s="212"/>
      <c r="N195" s="45"/>
      <c r="O195" s="45"/>
      <c r="P195" s="45"/>
    </row>
    <row r="196" spans="1:16" ht="12" customHeight="1" x14ac:dyDescent="0.2">
      <c r="A196" s="53"/>
      <c r="B196" s="52"/>
      <c r="C196" s="45"/>
      <c r="D196" s="93" t="s">
        <v>307</v>
      </c>
      <c r="E196" s="93"/>
      <c r="F196" s="93"/>
      <c r="G196" s="93"/>
      <c r="H196" s="94"/>
      <c r="I196" s="94"/>
      <c r="J196" s="94"/>
      <c r="K196" s="212">
        <v>974144</v>
      </c>
      <c r="L196" s="212"/>
      <c r="M196" s="212"/>
      <c r="N196" s="45"/>
      <c r="O196" s="45"/>
      <c r="P196" s="45"/>
    </row>
    <row r="197" spans="1:16" ht="12" customHeight="1" x14ac:dyDescent="0.25">
      <c r="A197" s="53"/>
      <c r="B197" s="52"/>
      <c r="C197" s="45"/>
      <c r="D197" s="96"/>
      <c r="E197" s="86"/>
      <c r="F197" s="86"/>
      <c r="G197" s="86"/>
      <c r="H197" s="86"/>
      <c r="I197" s="86"/>
      <c r="J197" s="86"/>
      <c r="K197" s="213">
        <f>SUM(K189:M196)</f>
        <v>5883174.0200000005</v>
      </c>
      <c r="L197" s="213"/>
      <c r="M197" s="213"/>
      <c r="N197" s="45"/>
      <c r="O197" s="45"/>
      <c r="P197" s="45"/>
    </row>
    <row r="198" spans="1:16" ht="12" customHeight="1" x14ac:dyDescent="0.25">
      <c r="A198" s="53"/>
      <c r="B198" s="52"/>
      <c r="C198" s="99" t="s">
        <v>309</v>
      </c>
      <c r="D198" s="86"/>
      <c r="E198" s="86"/>
      <c r="F198" s="86"/>
      <c r="G198" s="86"/>
      <c r="H198" s="86"/>
      <c r="I198" s="86"/>
      <c r="J198" s="98"/>
      <c r="K198" s="98"/>
      <c r="L198" s="98"/>
      <c r="M198" s="45"/>
      <c r="N198" s="45"/>
      <c r="O198" s="45"/>
      <c r="P198" s="45"/>
    </row>
    <row r="199" spans="1:16" ht="12" customHeight="1" x14ac:dyDescent="0.2">
      <c r="A199" s="53"/>
      <c r="B199" s="52"/>
      <c r="C199" s="214" t="s">
        <v>310</v>
      </c>
      <c r="D199" s="214"/>
      <c r="E199" s="214"/>
      <c r="F199" s="214"/>
      <c r="G199" s="214"/>
      <c r="H199" s="214"/>
      <c r="I199" s="214"/>
      <c r="J199" s="214"/>
      <c r="K199" s="214"/>
      <c r="L199" s="214"/>
      <c r="M199" s="214"/>
      <c r="N199" s="214"/>
      <c r="O199" s="214"/>
      <c r="P199" s="214"/>
    </row>
    <row r="200" spans="1:16" ht="12" customHeight="1" x14ac:dyDescent="0.25">
      <c r="A200" s="53"/>
      <c r="B200" s="52"/>
      <c r="C200" s="45"/>
      <c r="D200" s="96"/>
      <c r="E200" s="86"/>
      <c r="F200" s="86"/>
      <c r="G200" s="86"/>
      <c r="H200" s="86"/>
      <c r="I200" s="86"/>
      <c r="J200" s="86"/>
      <c r="K200" s="98"/>
      <c r="L200" s="98"/>
      <c r="M200" s="98"/>
      <c r="N200" s="45"/>
      <c r="O200" s="45"/>
      <c r="P200" s="45"/>
    </row>
    <row r="201" spans="1:16" ht="12" customHeight="1" x14ac:dyDescent="0.2">
      <c r="A201" s="53"/>
      <c r="B201" s="52"/>
      <c r="C201" s="171" t="s">
        <v>311</v>
      </c>
      <c r="D201" s="171"/>
      <c r="E201" s="171"/>
      <c r="F201" s="171"/>
      <c r="G201" s="171"/>
      <c r="H201" s="94"/>
      <c r="I201" s="94"/>
      <c r="J201" s="94"/>
      <c r="K201" s="172">
        <v>9334.43</v>
      </c>
      <c r="L201" s="172"/>
      <c r="M201" s="172"/>
      <c r="N201" s="45"/>
      <c r="O201" s="45"/>
      <c r="P201" s="45"/>
    </row>
    <row r="202" spans="1:16" ht="12" customHeight="1" x14ac:dyDescent="0.2">
      <c r="A202" s="53"/>
      <c r="B202" s="52"/>
      <c r="C202" s="171" t="s">
        <v>312</v>
      </c>
      <c r="D202" s="171"/>
      <c r="E202" s="171"/>
      <c r="F202" s="171"/>
      <c r="G202" s="171"/>
      <c r="H202" s="94"/>
      <c r="I202" s="94"/>
      <c r="J202" s="94"/>
      <c r="K202" s="172">
        <v>2993.65</v>
      </c>
      <c r="L202" s="172"/>
      <c r="M202" s="172"/>
      <c r="N202" s="45"/>
      <c r="O202" s="45"/>
      <c r="P202" s="45"/>
    </row>
    <row r="203" spans="1:16" ht="12" customHeight="1" x14ac:dyDescent="0.2">
      <c r="A203" s="53"/>
      <c r="B203" s="52"/>
      <c r="C203" s="171" t="s">
        <v>313</v>
      </c>
      <c r="D203" s="171"/>
      <c r="E203" s="171"/>
      <c r="F203" s="171"/>
      <c r="G203" s="171"/>
      <c r="H203" s="86"/>
      <c r="I203" s="86"/>
      <c r="J203" s="86"/>
      <c r="K203" s="172">
        <v>4566572</v>
      </c>
      <c r="L203" s="172"/>
      <c r="M203" s="172"/>
      <c r="N203" s="45"/>
      <c r="O203" s="45"/>
      <c r="P203" s="45"/>
    </row>
    <row r="204" spans="1:16" ht="12" customHeight="1" x14ac:dyDescent="0.2">
      <c r="A204" s="53"/>
      <c r="B204" s="52"/>
      <c r="C204" s="171" t="s">
        <v>314</v>
      </c>
      <c r="D204" s="171"/>
      <c r="E204" s="171"/>
      <c r="F204" s="171"/>
      <c r="G204" s="171"/>
      <c r="H204" s="171"/>
      <c r="I204" s="86"/>
      <c r="J204" s="86"/>
      <c r="K204" s="210">
        <v>71250</v>
      </c>
      <c r="L204" s="210"/>
      <c r="M204" s="210"/>
      <c r="N204" s="45"/>
      <c r="O204" s="45"/>
      <c r="P204" s="45"/>
    </row>
    <row r="205" spans="1:16" ht="12" customHeight="1" x14ac:dyDescent="0.25">
      <c r="A205" s="53"/>
      <c r="B205" s="52"/>
      <c r="C205" s="45"/>
      <c r="D205" s="96"/>
      <c r="E205" s="86"/>
      <c r="F205" s="86"/>
      <c r="G205" s="86"/>
      <c r="H205" s="86"/>
      <c r="I205" s="86"/>
      <c r="J205" s="86"/>
      <c r="K205" s="213">
        <f>SUM(K201:M204)</f>
        <v>4650150.08</v>
      </c>
      <c r="L205" s="213"/>
      <c r="M205" s="213"/>
      <c r="N205" s="45"/>
      <c r="O205" s="45"/>
      <c r="P205" s="45"/>
    </row>
    <row r="206" spans="1:16" ht="12" customHeight="1" x14ac:dyDescent="0.25">
      <c r="A206" s="53"/>
      <c r="B206" s="39" t="s">
        <v>65</v>
      </c>
      <c r="C206" s="42" t="s">
        <v>86</v>
      </c>
      <c r="D206" s="45"/>
      <c r="E206" s="45"/>
      <c r="F206" s="45"/>
      <c r="G206" s="45"/>
      <c r="H206" s="45"/>
      <c r="I206" s="45"/>
      <c r="J206" s="45"/>
      <c r="K206" s="45"/>
      <c r="L206" s="45"/>
      <c r="M206" s="45"/>
      <c r="N206" s="45"/>
      <c r="O206" s="45"/>
      <c r="P206" s="45"/>
    </row>
    <row r="207" spans="1:16" ht="12" customHeight="1" x14ac:dyDescent="0.25">
      <c r="A207" s="53"/>
      <c r="B207" s="39"/>
      <c r="C207" s="42"/>
      <c r="D207" s="45"/>
      <c r="E207" s="45"/>
      <c r="F207" s="45"/>
      <c r="G207" s="45"/>
      <c r="H207" s="45"/>
      <c r="I207" s="45"/>
      <c r="J207" s="45"/>
      <c r="K207" s="45"/>
      <c r="L207" s="45"/>
      <c r="M207" s="45"/>
      <c r="N207" s="45"/>
      <c r="O207" s="45"/>
      <c r="P207" s="45"/>
    </row>
    <row r="208" spans="1:16" ht="12" customHeight="1" x14ac:dyDescent="0.25">
      <c r="A208" s="53"/>
      <c r="B208" s="39"/>
      <c r="C208" s="93" t="s">
        <v>315</v>
      </c>
      <c r="D208" s="45"/>
      <c r="E208" s="45"/>
      <c r="F208" s="45"/>
      <c r="G208" s="45"/>
      <c r="H208" s="45"/>
      <c r="I208" s="45"/>
      <c r="J208" s="45"/>
      <c r="K208" s="45"/>
      <c r="L208" s="45"/>
      <c r="M208" s="45"/>
      <c r="N208" s="45"/>
      <c r="O208" s="45"/>
      <c r="P208" s="45"/>
    </row>
    <row r="209" spans="1:16" ht="12" customHeight="1" x14ac:dyDescent="0.25">
      <c r="A209" s="53"/>
      <c r="B209" s="39"/>
      <c r="C209" s="42"/>
      <c r="D209" s="45"/>
      <c r="E209" s="45"/>
      <c r="F209" s="45"/>
      <c r="G209" s="45"/>
      <c r="H209" s="45"/>
      <c r="I209" s="45"/>
      <c r="J209" s="45"/>
      <c r="K209" s="45"/>
      <c r="L209" s="45"/>
      <c r="M209" s="45"/>
      <c r="N209" s="45"/>
      <c r="O209" s="45"/>
      <c r="P209" s="45"/>
    </row>
    <row r="210" spans="1:16" ht="12" customHeight="1" x14ac:dyDescent="0.25">
      <c r="A210" s="52"/>
      <c r="B210" s="38" t="s">
        <v>22</v>
      </c>
      <c r="C210" s="55" t="s">
        <v>23</v>
      </c>
      <c r="D210" s="52"/>
      <c r="E210" s="52"/>
      <c r="F210" s="52"/>
      <c r="G210" s="52"/>
      <c r="H210" s="52"/>
      <c r="I210" s="52"/>
      <c r="J210" s="52"/>
      <c r="K210" s="52"/>
      <c r="L210" s="52"/>
      <c r="M210" s="52"/>
      <c r="N210" s="52"/>
    </row>
    <row r="211" spans="1:16" ht="12" customHeight="1" x14ac:dyDescent="0.25">
      <c r="A211" s="52"/>
      <c r="B211" s="38"/>
      <c r="C211" s="55"/>
      <c r="D211" s="52"/>
      <c r="E211" s="52"/>
      <c r="F211" s="52"/>
      <c r="G211" s="52"/>
      <c r="H211" s="52"/>
      <c r="I211" s="52"/>
      <c r="J211" s="52"/>
      <c r="K211" s="52"/>
      <c r="L211" s="52"/>
      <c r="M211" s="52"/>
      <c r="N211" s="52"/>
    </row>
    <row r="212" spans="1:16" ht="12" customHeight="1" x14ac:dyDescent="0.25">
      <c r="A212" s="46"/>
      <c r="B212" s="46"/>
      <c r="C212" s="38" t="s">
        <v>2</v>
      </c>
      <c r="D212" s="46"/>
      <c r="E212" s="46"/>
      <c r="F212" s="46"/>
      <c r="G212" s="46"/>
      <c r="H212" s="46"/>
      <c r="I212" s="46"/>
      <c r="J212" s="46"/>
      <c r="K212" s="46"/>
      <c r="L212" s="46"/>
      <c r="M212" s="46"/>
      <c r="N212" s="46"/>
    </row>
    <row r="213" spans="1:16" ht="12" customHeight="1" x14ac:dyDescent="0.25">
      <c r="A213" s="46"/>
      <c r="B213" s="46"/>
      <c r="C213" s="38"/>
      <c r="D213" s="46"/>
      <c r="E213" s="46"/>
      <c r="F213" s="46"/>
      <c r="G213" s="46"/>
      <c r="H213" s="46"/>
      <c r="I213" s="46"/>
      <c r="J213" s="46"/>
      <c r="K213" s="46"/>
      <c r="L213" s="46"/>
      <c r="M213" s="46"/>
      <c r="N213" s="46"/>
    </row>
    <row r="214" spans="1:16" ht="12" customHeight="1" x14ac:dyDescent="0.25">
      <c r="A214" s="46"/>
      <c r="B214" s="46"/>
      <c r="C214" s="95" t="s">
        <v>321</v>
      </c>
      <c r="D214" s="46"/>
      <c r="E214" s="46"/>
      <c r="F214" s="46"/>
      <c r="G214" s="46"/>
      <c r="H214" s="46"/>
      <c r="I214" s="46"/>
      <c r="J214" s="46"/>
      <c r="K214" s="46"/>
      <c r="L214" s="46"/>
      <c r="M214" s="46"/>
      <c r="N214" s="46"/>
    </row>
    <row r="215" spans="1:16" ht="12" customHeight="1" x14ac:dyDescent="0.25">
      <c r="A215" s="46"/>
      <c r="B215" s="46"/>
      <c r="C215" s="95" t="s">
        <v>316</v>
      </c>
      <c r="D215" s="100"/>
      <c r="E215" s="100"/>
      <c r="F215" s="100"/>
      <c r="G215" s="100"/>
      <c r="H215" s="100"/>
      <c r="I215" s="100"/>
      <c r="J215" s="100"/>
      <c r="K215" s="100"/>
      <c r="L215" s="100"/>
      <c r="M215" s="218">
        <v>22727256.43</v>
      </c>
      <c r="N215" s="218"/>
      <c r="O215" s="218"/>
    </row>
    <row r="216" spans="1:16" ht="12" customHeight="1" x14ac:dyDescent="0.25">
      <c r="A216" s="46"/>
      <c r="B216" s="46"/>
      <c r="C216" s="95" t="s">
        <v>317</v>
      </c>
      <c r="D216" s="100"/>
      <c r="E216" s="100"/>
      <c r="F216" s="100"/>
      <c r="G216" s="100"/>
      <c r="H216" s="100"/>
      <c r="I216" s="100"/>
      <c r="J216" s="100"/>
      <c r="K216" s="100"/>
      <c r="L216" s="100"/>
      <c r="M216" s="218">
        <v>27244325.309999999</v>
      </c>
      <c r="N216" s="218"/>
      <c r="O216" s="218"/>
    </row>
    <row r="217" spans="1:16" ht="12" customHeight="1" x14ac:dyDescent="0.25">
      <c r="A217" s="46"/>
      <c r="B217" s="46"/>
      <c r="C217" s="95" t="s">
        <v>318</v>
      </c>
      <c r="D217" s="100"/>
      <c r="E217" s="100"/>
      <c r="F217" s="100"/>
      <c r="G217" s="100"/>
      <c r="H217" s="100"/>
      <c r="I217" s="100"/>
      <c r="J217" s="100"/>
      <c r="K217" s="100"/>
      <c r="L217" s="100"/>
      <c r="M217" s="218">
        <v>257929224.30000001</v>
      </c>
      <c r="N217" s="218"/>
      <c r="O217" s="218"/>
    </row>
    <row r="218" spans="1:16" ht="12" customHeight="1" x14ac:dyDescent="0.25">
      <c r="A218" s="46"/>
      <c r="B218" s="46"/>
      <c r="C218" s="95" t="s">
        <v>319</v>
      </c>
      <c r="D218" s="100"/>
      <c r="E218" s="100"/>
      <c r="F218" s="100"/>
      <c r="G218" s="100"/>
      <c r="H218" s="100"/>
      <c r="I218" s="100"/>
      <c r="J218" s="100"/>
      <c r="K218" s="100"/>
      <c r="L218" s="100"/>
      <c r="M218" s="218">
        <v>66977.919999999998</v>
      </c>
      <c r="N218" s="218"/>
      <c r="O218" s="218"/>
    </row>
    <row r="219" spans="1:16" ht="12" customHeight="1" x14ac:dyDescent="0.25">
      <c r="A219" s="46"/>
      <c r="B219" s="46"/>
      <c r="C219" s="38"/>
      <c r="D219" s="46"/>
      <c r="E219" s="46"/>
      <c r="F219" s="46"/>
      <c r="G219" s="46"/>
      <c r="H219" s="46"/>
      <c r="I219" s="46"/>
      <c r="J219" s="46"/>
      <c r="K219" s="46"/>
      <c r="L219" s="46"/>
      <c r="M219" s="46"/>
      <c r="N219" s="46"/>
    </row>
    <row r="220" spans="1:16" ht="12" customHeight="1" x14ac:dyDescent="0.25">
      <c r="A220" s="46"/>
      <c r="B220" s="46"/>
      <c r="C220" s="101" t="s">
        <v>325</v>
      </c>
      <c r="D220" s="46"/>
      <c r="E220" s="46"/>
      <c r="F220" s="46"/>
      <c r="G220" s="46"/>
      <c r="H220" s="46"/>
      <c r="I220" s="46"/>
      <c r="J220" s="46"/>
      <c r="K220" s="46"/>
      <c r="L220" s="46"/>
      <c r="M220" s="46"/>
      <c r="N220" s="46"/>
    </row>
    <row r="221" spans="1:16" ht="12" customHeight="1" x14ac:dyDescent="0.25">
      <c r="A221" s="46"/>
      <c r="B221" s="46"/>
      <c r="C221" s="38"/>
      <c r="D221" s="46"/>
      <c r="E221" s="46"/>
      <c r="F221" s="46"/>
      <c r="G221" s="46"/>
      <c r="H221" s="46"/>
      <c r="I221" s="46"/>
      <c r="J221" s="46"/>
      <c r="K221" s="46"/>
      <c r="L221" s="46"/>
      <c r="M221" s="46"/>
      <c r="N221" s="46"/>
    </row>
    <row r="222" spans="1:16" ht="12" customHeight="1" x14ac:dyDescent="0.25">
      <c r="A222" s="46"/>
      <c r="B222" s="46"/>
      <c r="C222" s="101" t="s">
        <v>317</v>
      </c>
      <c r="D222" s="100"/>
      <c r="E222" s="100"/>
      <c r="F222" s="100"/>
      <c r="G222" s="100"/>
      <c r="H222" s="100"/>
      <c r="I222" s="100"/>
      <c r="J222" s="100"/>
      <c r="K222" s="100"/>
      <c r="L222" s="100"/>
      <c r="M222" s="219">
        <v>27244325.309999999</v>
      </c>
      <c r="N222" s="219"/>
      <c r="O222" s="219"/>
    </row>
    <row r="223" spans="1:16" ht="12" customHeight="1" x14ac:dyDescent="0.25">
      <c r="A223" s="46"/>
      <c r="B223" s="46"/>
      <c r="C223" s="101" t="s">
        <v>320</v>
      </c>
      <c r="D223" s="100"/>
      <c r="E223" s="100"/>
      <c r="F223" s="100"/>
      <c r="G223" s="100"/>
      <c r="H223" s="100"/>
      <c r="I223" s="100"/>
      <c r="J223" s="100"/>
      <c r="K223" s="100"/>
      <c r="L223" s="100"/>
      <c r="M223" s="220">
        <v>257929224.30000001</v>
      </c>
      <c r="N223" s="220"/>
      <c r="O223" s="220"/>
    </row>
    <row r="224" spans="1:16" ht="12" customHeight="1" x14ac:dyDescent="0.25">
      <c r="A224" s="46"/>
      <c r="B224" s="46"/>
      <c r="C224" s="101" t="s">
        <v>326</v>
      </c>
      <c r="D224" s="100"/>
      <c r="E224" s="100"/>
      <c r="F224" s="100"/>
      <c r="G224" s="100"/>
      <c r="H224" s="100"/>
      <c r="I224" s="100"/>
      <c r="J224" s="100"/>
      <c r="K224" s="100"/>
      <c r="L224" s="100"/>
      <c r="M224" s="221">
        <f>SUM(M222:O223)</f>
        <v>285173549.61000001</v>
      </c>
      <c r="N224" s="222"/>
      <c r="O224" s="222"/>
    </row>
    <row r="225" spans="1:16" ht="12" customHeight="1" x14ac:dyDescent="0.25">
      <c r="A225" s="46"/>
      <c r="B225" s="46"/>
      <c r="C225" s="101" t="s">
        <v>327</v>
      </c>
      <c r="D225" s="100"/>
      <c r="E225" s="100"/>
      <c r="F225" s="100"/>
      <c r="G225" s="100"/>
      <c r="H225" s="100"/>
      <c r="I225" s="100"/>
      <c r="J225" s="100"/>
      <c r="K225" s="100"/>
      <c r="L225" s="100"/>
      <c r="M225" s="100"/>
      <c r="N225" s="100"/>
      <c r="O225" s="88"/>
    </row>
    <row r="226" spans="1:16" ht="12" customHeight="1" x14ac:dyDescent="0.25">
      <c r="A226" s="46"/>
      <c r="B226" s="46"/>
      <c r="C226" s="101"/>
      <c r="D226" s="100"/>
      <c r="E226" s="100"/>
      <c r="F226" s="100"/>
      <c r="G226" s="100"/>
      <c r="H226" s="100"/>
      <c r="I226" s="100"/>
      <c r="J226" s="100"/>
      <c r="K226" s="100"/>
      <c r="L226" s="100"/>
      <c r="M226" s="102"/>
      <c r="N226" s="102"/>
      <c r="O226" s="102"/>
    </row>
    <row r="227" spans="1:16" s="44" customFormat="1" ht="12" customHeight="1" x14ac:dyDescent="0.25">
      <c r="B227" s="56"/>
      <c r="C227" s="57" t="s">
        <v>183</v>
      </c>
      <c r="D227" s="58"/>
      <c r="E227" s="58"/>
      <c r="F227" s="58"/>
      <c r="G227" s="58"/>
      <c r="H227" s="58"/>
      <c r="I227" s="58"/>
      <c r="J227" s="58"/>
      <c r="K227" s="58"/>
      <c r="L227" s="58"/>
      <c r="M227" s="58"/>
      <c r="N227" s="58"/>
      <c r="O227" s="59"/>
      <c r="P227" s="60"/>
    </row>
    <row r="228" spans="1:16" s="44" customFormat="1" ht="12" customHeight="1" x14ac:dyDescent="0.25">
      <c r="B228" s="56"/>
      <c r="C228" s="58" t="s">
        <v>184</v>
      </c>
      <c r="D228" s="58"/>
      <c r="E228" s="58"/>
      <c r="F228" s="58"/>
      <c r="G228" s="58"/>
      <c r="H228" s="58"/>
      <c r="I228" s="58"/>
      <c r="J228" s="58"/>
      <c r="K228" s="58"/>
      <c r="L228" s="58"/>
      <c r="M228" s="58"/>
      <c r="N228" s="58"/>
      <c r="O228" s="61"/>
      <c r="P228" s="61"/>
    </row>
    <row r="229" spans="1:16" ht="12" customHeight="1" x14ac:dyDescent="0.25">
      <c r="B229" s="62"/>
      <c r="C229" s="47"/>
      <c r="D229" s="141" t="s">
        <v>67</v>
      </c>
      <c r="E229" s="142"/>
      <c r="F229" s="142"/>
      <c r="G229" s="142"/>
      <c r="H229" s="142"/>
      <c r="I229" s="142"/>
      <c r="J229" s="142"/>
      <c r="K229" s="142"/>
      <c r="L229" s="143"/>
      <c r="M229" s="138" t="s">
        <v>72</v>
      </c>
      <c r="N229" s="139"/>
      <c r="O229" s="140"/>
      <c r="P229" s="47"/>
    </row>
    <row r="230" spans="1:16" ht="12" customHeight="1" x14ac:dyDescent="0.2">
      <c r="B230" s="62"/>
      <c r="C230" s="47"/>
      <c r="D230" s="149" t="s">
        <v>218</v>
      </c>
      <c r="E230" s="149"/>
      <c r="F230" s="149"/>
      <c r="G230" s="149"/>
      <c r="H230" s="149"/>
      <c r="I230" s="149"/>
      <c r="J230" s="149"/>
      <c r="K230" s="149"/>
      <c r="L230" s="149"/>
      <c r="M230" s="153">
        <v>0</v>
      </c>
      <c r="N230" s="153"/>
      <c r="O230" s="153"/>
      <c r="P230" s="47"/>
    </row>
    <row r="231" spans="1:16" ht="12" customHeight="1" x14ac:dyDescent="0.25">
      <c r="B231" s="62"/>
      <c r="C231" s="47"/>
      <c r="D231" s="123" t="s">
        <v>219</v>
      </c>
      <c r="E231" s="123"/>
      <c r="F231" s="123"/>
      <c r="G231" s="123"/>
      <c r="H231" s="123"/>
      <c r="I231" s="123"/>
      <c r="J231" s="123"/>
      <c r="K231" s="123"/>
      <c r="L231" s="123"/>
      <c r="M231" s="150">
        <f>SUM(M230:O230)</f>
        <v>0</v>
      </c>
      <c r="N231" s="151"/>
      <c r="O231" s="152"/>
      <c r="P231" s="47"/>
    </row>
    <row r="232" spans="1:16" ht="12" customHeight="1" x14ac:dyDescent="0.2">
      <c r="B232" s="62"/>
      <c r="C232" s="47"/>
      <c r="D232" s="149" t="s">
        <v>220</v>
      </c>
      <c r="E232" s="149"/>
      <c r="F232" s="149"/>
      <c r="G232" s="149"/>
      <c r="H232" s="149"/>
      <c r="I232" s="149"/>
      <c r="J232" s="149"/>
      <c r="K232" s="149"/>
      <c r="L232" s="149"/>
      <c r="M232" s="153">
        <v>0</v>
      </c>
      <c r="N232" s="153"/>
      <c r="O232" s="153"/>
      <c r="P232" s="47"/>
    </row>
    <row r="233" spans="1:16" ht="12" customHeight="1" x14ac:dyDescent="0.25">
      <c r="B233" s="62"/>
      <c r="C233" s="47"/>
      <c r="D233" s="123" t="s">
        <v>221</v>
      </c>
      <c r="E233" s="123"/>
      <c r="F233" s="123"/>
      <c r="G233" s="123"/>
      <c r="H233" s="123"/>
      <c r="I233" s="123"/>
      <c r="J233" s="123"/>
      <c r="K233" s="123"/>
      <c r="L233" s="123"/>
      <c r="M233" s="150">
        <f>SUM(M232:O232)</f>
        <v>0</v>
      </c>
      <c r="N233" s="151"/>
      <c r="O233" s="152"/>
      <c r="P233" s="47"/>
    </row>
    <row r="234" spans="1:16" ht="12" customHeight="1" x14ac:dyDescent="0.2">
      <c r="B234" s="62"/>
      <c r="C234" s="47"/>
      <c r="D234" s="132" t="s">
        <v>328</v>
      </c>
      <c r="E234" s="133"/>
      <c r="F234" s="133"/>
      <c r="G234" s="133"/>
      <c r="H234" s="133"/>
      <c r="I234" s="133"/>
      <c r="J234" s="133"/>
      <c r="K234" s="133"/>
      <c r="L234" s="134"/>
      <c r="M234" s="153">
        <v>0</v>
      </c>
      <c r="N234" s="153"/>
      <c r="O234" s="153"/>
      <c r="P234" s="47"/>
    </row>
    <row r="235" spans="1:16" ht="12" customHeight="1" x14ac:dyDescent="0.25">
      <c r="B235" s="62"/>
      <c r="C235" s="47"/>
      <c r="D235" s="123" t="s">
        <v>222</v>
      </c>
      <c r="E235" s="123"/>
      <c r="F235" s="123"/>
      <c r="G235" s="123"/>
      <c r="H235" s="123"/>
      <c r="I235" s="123"/>
      <c r="J235" s="123"/>
      <c r="K235" s="123"/>
      <c r="L235" s="123"/>
      <c r="M235" s="150">
        <f>SUM(M234:O234)</f>
        <v>0</v>
      </c>
      <c r="N235" s="151"/>
      <c r="O235" s="152"/>
      <c r="P235" s="47"/>
    </row>
    <row r="236" spans="1:16" ht="12" customHeight="1" x14ac:dyDescent="0.2">
      <c r="B236" s="62"/>
      <c r="C236" s="47"/>
      <c r="D236" s="149" t="s">
        <v>223</v>
      </c>
      <c r="E236" s="149"/>
      <c r="F236" s="149"/>
      <c r="G236" s="149"/>
      <c r="H236" s="149"/>
      <c r="I236" s="149"/>
      <c r="J236" s="149"/>
      <c r="K236" s="149"/>
      <c r="L236" s="149"/>
      <c r="M236" s="153">
        <v>0</v>
      </c>
      <c r="N236" s="153"/>
      <c r="O236" s="153"/>
      <c r="P236" s="47"/>
    </row>
    <row r="237" spans="1:16" ht="12" customHeight="1" x14ac:dyDescent="0.25">
      <c r="B237" s="62"/>
      <c r="C237" s="47"/>
      <c r="D237" s="123" t="s">
        <v>224</v>
      </c>
      <c r="E237" s="123"/>
      <c r="F237" s="123"/>
      <c r="G237" s="123"/>
      <c r="H237" s="123"/>
      <c r="I237" s="123"/>
      <c r="J237" s="123"/>
      <c r="K237" s="123"/>
      <c r="L237" s="123"/>
      <c r="M237" s="150">
        <f>SUM(M236)</f>
        <v>0</v>
      </c>
      <c r="N237" s="151"/>
      <c r="O237" s="152"/>
      <c r="P237" s="47"/>
    </row>
    <row r="238" spans="1:16" ht="12" customHeight="1" x14ac:dyDescent="0.2">
      <c r="B238" s="62"/>
      <c r="C238" s="47"/>
      <c r="D238" s="149" t="s">
        <v>225</v>
      </c>
      <c r="E238" s="149"/>
      <c r="F238" s="149"/>
      <c r="G238" s="149"/>
      <c r="H238" s="149"/>
      <c r="I238" s="149"/>
      <c r="J238" s="149"/>
      <c r="K238" s="149"/>
      <c r="L238" s="149"/>
      <c r="M238" s="153">
        <v>0</v>
      </c>
      <c r="N238" s="153"/>
      <c r="O238" s="153"/>
      <c r="P238" s="47"/>
    </row>
    <row r="239" spans="1:16" ht="12" customHeight="1" x14ac:dyDescent="0.25">
      <c r="B239" s="62"/>
      <c r="C239" s="47"/>
      <c r="D239" s="123" t="s">
        <v>226</v>
      </c>
      <c r="E239" s="123"/>
      <c r="F239" s="123"/>
      <c r="G239" s="123"/>
      <c r="H239" s="123"/>
      <c r="I239" s="123"/>
      <c r="J239" s="123"/>
      <c r="K239" s="123"/>
      <c r="L239" s="123"/>
      <c r="M239" s="150">
        <f>SUM(M238)</f>
        <v>0</v>
      </c>
      <c r="N239" s="151"/>
      <c r="O239" s="152"/>
      <c r="P239" s="47"/>
    </row>
    <row r="240" spans="1:16" ht="12" customHeight="1" x14ac:dyDescent="0.2">
      <c r="B240" s="62"/>
      <c r="C240" s="47"/>
      <c r="D240" s="149" t="s">
        <v>227</v>
      </c>
      <c r="E240" s="149"/>
      <c r="F240" s="149"/>
      <c r="G240" s="149"/>
      <c r="H240" s="149"/>
      <c r="I240" s="149"/>
      <c r="J240" s="149"/>
      <c r="K240" s="149"/>
      <c r="L240" s="149"/>
      <c r="M240" s="153">
        <v>0</v>
      </c>
      <c r="N240" s="153"/>
      <c r="O240" s="153"/>
    </row>
    <row r="241" spans="1:19" ht="12" customHeight="1" x14ac:dyDescent="0.25">
      <c r="B241" s="62"/>
      <c r="C241" s="47"/>
      <c r="D241" s="123" t="s">
        <v>228</v>
      </c>
      <c r="E241" s="123"/>
      <c r="F241" s="123"/>
      <c r="G241" s="123"/>
      <c r="H241" s="123"/>
      <c r="I241" s="123"/>
      <c r="J241" s="123"/>
      <c r="K241" s="123"/>
      <c r="L241" s="123"/>
      <c r="M241" s="150">
        <f>SUM(M240)</f>
        <v>0</v>
      </c>
      <c r="N241" s="151"/>
      <c r="O241" s="152"/>
    </row>
    <row r="242" spans="1:19" ht="12" customHeight="1" x14ac:dyDescent="0.2">
      <c r="B242" s="62"/>
      <c r="C242" s="47"/>
      <c r="D242" s="149" t="s">
        <v>229</v>
      </c>
      <c r="E242" s="149"/>
      <c r="F242" s="149"/>
      <c r="G242" s="149"/>
      <c r="H242" s="149"/>
      <c r="I242" s="149"/>
      <c r="J242" s="149"/>
      <c r="K242" s="149"/>
      <c r="L242" s="149"/>
      <c r="M242" s="153">
        <v>0</v>
      </c>
      <c r="N242" s="153"/>
      <c r="O242" s="153"/>
    </row>
    <row r="243" spans="1:19" ht="12" customHeight="1" x14ac:dyDescent="0.25">
      <c r="B243" s="62"/>
      <c r="C243" s="47"/>
      <c r="D243" s="123" t="s">
        <v>230</v>
      </c>
      <c r="E243" s="123"/>
      <c r="F243" s="123"/>
      <c r="G243" s="123"/>
      <c r="H243" s="123"/>
      <c r="I243" s="123"/>
      <c r="J243" s="123"/>
      <c r="K243" s="123"/>
      <c r="L243" s="123"/>
      <c r="M243" s="150">
        <f>SUM(M242)</f>
        <v>0</v>
      </c>
      <c r="N243" s="151"/>
      <c r="O243" s="152"/>
    </row>
    <row r="244" spans="1:19" ht="12" customHeight="1" x14ac:dyDescent="0.2">
      <c r="B244" s="62"/>
      <c r="C244" s="47"/>
      <c r="D244" s="149" t="s">
        <v>231</v>
      </c>
      <c r="E244" s="149"/>
      <c r="F244" s="149"/>
      <c r="G244" s="149"/>
      <c r="H244" s="149"/>
      <c r="I244" s="149"/>
      <c r="J244" s="149"/>
      <c r="K244" s="149"/>
      <c r="L244" s="149"/>
      <c r="M244" s="153">
        <v>0</v>
      </c>
      <c r="N244" s="153"/>
      <c r="O244" s="153"/>
    </row>
    <row r="245" spans="1:19" ht="12" customHeight="1" x14ac:dyDescent="0.25">
      <c r="B245" s="62"/>
      <c r="C245" s="47"/>
      <c r="D245" s="123" t="s">
        <v>232</v>
      </c>
      <c r="E245" s="123"/>
      <c r="F245" s="123"/>
      <c r="G245" s="123"/>
      <c r="H245" s="123"/>
      <c r="I245" s="123"/>
      <c r="J245" s="123"/>
      <c r="K245" s="123"/>
      <c r="L245" s="123"/>
      <c r="M245" s="150">
        <f>SUM(M244)</f>
        <v>0</v>
      </c>
      <c r="N245" s="151"/>
      <c r="O245" s="152"/>
    </row>
    <row r="246" spans="1:19" ht="12" customHeight="1" x14ac:dyDescent="0.25">
      <c r="B246" s="62"/>
      <c r="C246" s="47"/>
      <c r="D246" s="47"/>
      <c r="E246" s="47"/>
      <c r="F246" s="47"/>
      <c r="G246" s="47"/>
      <c r="H246" s="47"/>
      <c r="I246" s="47"/>
      <c r="J246" s="47"/>
      <c r="K246" s="47"/>
      <c r="L246" s="47"/>
      <c r="M246" s="47"/>
      <c r="N246" s="47"/>
      <c r="O246" s="47"/>
    </row>
    <row r="247" spans="1:19" ht="12" customHeight="1" x14ac:dyDescent="0.25">
      <c r="B247" s="62"/>
      <c r="C247" s="63" t="s">
        <v>182</v>
      </c>
      <c r="D247" s="47"/>
      <c r="E247" s="47"/>
      <c r="F247" s="47"/>
      <c r="G247" s="47"/>
      <c r="H247" s="47"/>
      <c r="I247" s="47"/>
      <c r="J247" s="47"/>
      <c r="K247" s="47"/>
      <c r="L247" s="47"/>
      <c r="M247" s="47"/>
      <c r="N247" s="47"/>
      <c r="O247" s="47"/>
      <c r="P247" s="175"/>
      <c r="Q247" s="175"/>
      <c r="R247" s="175"/>
      <c r="S247" s="175"/>
    </row>
    <row r="248" spans="1:19" ht="6.75" customHeight="1" x14ac:dyDescent="0.25">
      <c r="B248" s="62"/>
      <c r="C248" s="47"/>
      <c r="D248" s="64"/>
      <c r="E248" s="64"/>
      <c r="F248" s="47"/>
      <c r="G248" s="47"/>
      <c r="H248" s="47"/>
      <c r="I248" s="47"/>
      <c r="J248" s="47"/>
      <c r="K248" s="47"/>
      <c r="L248" s="47"/>
      <c r="M248" s="47"/>
      <c r="N248" s="47"/>
      <c r="O248" s="47"/>
      <c r="P248" s="47"/>
    </row>
    <row r="249" spans="1:19" ht="12" customHeight="1" x14ac:dyDescent="0.25">
      <c r="B249" s="62"/>
      <c r="C249" s="215" t="s">
        <v>329</v>
      </c>
      <c r="D249" s="215"/>
      <c r="E249" s="215"/>
      <c r="F249" s="215"/>
      <c r="G249" s="215"/>
      <c r="H249" s="215"/>
      <c r="I249" s="215"/>
      <c r="J249" s="215"/>
      <c r="K249" s="215"/>
      <c r="L249" s="215"/>
      <c r="M249" s="215"/>
      <c r="N249" s="215"/>
      <c r="O249" s="215"/>
      <c r="P249" s="215"/>
    </row>
    <row r="250" spans="1:19" ht="12" customHeight="1" x14ac:dyDescent="0.25">
      <c r="B250" s="62"/>
      <c r="C250" s="103" t="s">
        <v>330</v>
      </c>
      <c r="D250" s="64"/>
      <c r="E250" s="64"/>
      <c r="F250" s="47"/>
      <c r="G250" s="47"/>
      <c r="H250" s="47"/>
      <c r="I250" s="47"/>
      <c r="J250" s="47"/>
      <c r="K250" s="47"/>
      <c r="L250" s="47"/>
      <c r="M250" s="47"/>
      <c r="N250" s="47"/>
      <c r="O250" s="47"/>
      <c r="P250" s="47"/>
    </row>
    <row r="251" spans="1:19" ht="12" customHeight="1" x14ac:dyDescent="0.25">
      <c r="B251" s="62"/>
      <c r="C251" s="47"/>
      <c r="D251" s="64"/>
      <c r="E251" s="64"/>
      <c r="F251" s="47"/>
      <c r="G251" s="47"/>
      <c r="H251" s="47"/>
      <c r="I251" s="47"/>
      <c r="J251" s="47"/>
      <c r="K251" s="47"/>
      <c r="L251" s="47"/>
      <c r="M251" s="47"/>
      <c r="N251" s="47"/>
      <c r="O251" s="47"/>
      <c r="P251" s="47"/>
    </row>
    <row r="252" spans="1:19" ht="12" customHeight="1" x14ac:dyDescent="0.25">
      <c r="A252" s="45"/>
      <c r="B252" s="45"/>
      <c r="C252" s="38" t="s">
        <v>10</v>
      </c>
      <c r="D252" s="47"/>
      <c r="E252" s="47"/>
      <c r="F252" s="47"/>
      <c r="G252" s="47"/>
      <c r="H252" s="47"/>
      <c r="I252" s="47"/>
      <c r="J252" s="47"/>
      <c r="K252" s="47"/>
      <c r="L252" s="47"/>
      <c r="M252" s="47"/>
      <c r="N252" s="47"/>
      <c r="O252" s="47"/>
      <c r="P252" s="45"/>
    </row>
    <row r="253" spans="1:19" ht="12" customHeight="1" x14ac:dyDescent="0.25">
      <c r="A253" s="45"/>
      <c r="B253" s="45"/>
      <c r="C253" s="38"/>
      <c r="D253" s="45"/>
      <c r="E253" s="45"/>
      <c r="F253" s="45"/>
      <c r="G253" s="45"/>
      <c r="H253" s="45"/>
      <c r="I253" s="45"/>
      <c r="J253" s="45"/>
      <c r="K253" s="45"/>
      <c r="L253" s="45"/>
      <c r="M253" s="45"/>
      <c r="N253" s="45"/>
      <c r="O253" s="45"/>
      <c r="P253" s="45"/>
    </row>
    <row r="254" spans="1:19" ht="12" customHeight="1" x14ac:dyDescent="0.25">
      <c r="A254" s="45"/>
      <c r="B254" s="45"/>
      <c r="C254" s="45"/>
      <c r="D254" s="141" t="s">
        <v>67</v>
      </c>
      <c r="E254" s="142"/>
      <c r="F254" s="142"/>
      <c r="G254" s="142"/>
      <c r="H254" s="142"/>
      <c r="I254" s="142"/>
      <c r="J254" s="143"/>
      <c r="K254" s="138" t="s">
        <v>72</v>
      </c>
      <c r="L254" s="139"/>
      <c r="M254" s="140"/>
      <c r="N254" s="65"/>
      <c r="O254" s="65"/>
      <c r="P254" s="45"/>
    </row>
    <row r="255" spans="1:19" ht="12" customHeight="1" x14ac:dyDescent="0.2">
      <c r="A255" s="45"/>
      <c r="B255" s="45"/>
      <c r="C255" s="45"/>
      <c r="D255" s="149" t="s">
        <v>233</v>
      </c>
      <c r="E255" s="149"/>
      <c r="F255" s="149"/>
      <c r="G255" s="149"/>
      <c r="H255" s="149"/>
      <c r="I255" s="149"/>
      <c r="J255" s="149"/>
      <c r="K255" s="148">
        <v>286435751.12</v>
      </c>
      <c r="L255" s="149"/>
      <c r="M255" s="149"/>
      <c r="N255" s="65"/>
      <c r="O255" s="65"/>
      <c r="P255" s="45"/>
    </row>
    <row r="256" spans="1:19" ht="12" customHeight="1" x14ac:dyDescent="0.2">
      <c r="A256" s="45"/>
      <c r="B256" s="45"/>
      <c r="C256" s="45"/>
      <c r="D256" s="149" t="s">
        <v>234</v>
      </c>
      <c r="E256" s="149"/>
      <c r="F256" s="149"/>
      <c r="G256" s="149"/>
      <c r="H256" s="149"/>
      <c r="I256" s="149"/>
      <c r="J256" s="149"/>
      <c r="K256" s="148">
        <v>0</v>
      </c>
      <c r="L256" s="149"/>
      <c r="M256" s="149"/>
      <c r="N256" s="65"/>
      <c r="O256" s="65"/>
      <c r="P256" s="45"/>
    </row>
    <row r="257" spans="1:16" ht="12" customHeight="1" x14ac:dyDescent="0.2">
      <c r="A257" s="45"/>
      <c r="B257" s="45"/>
      <c r="C257" s="45"/>
      <c r="D257" s="149" t="s">
        <v>235</v>
      </c>
      <c r="E257" s="149"/>
      <c r="F257" s="149"/>
      <c r="G257" s="149"/>
      <c r="H257" s="149"/>
      <c r="I257" s="149"/>
      <c r="J257" s="149"/>
      <c r="K257" s="148">
        <v>0</v>
      </c>
      <c r="L257" s="149"/>
      <c r="M257" s="149"/>
      <c r="N257" s="65"/>
      <c r="O257" s="65"/>
      <c r="P257" s="45"/>
    </row>
    <row r="258" spans="1:16" ht="12" customHeight="1" x14ac:dyDescent="0.2">
      <c r="A258" s="45"/>
      <c r="B258" s="45"/>
      <c r="C258" s="45"/>
      <c r="D258" s="149" t="s">
        <v>236</v>
      </c>
      <c r="E258" s="149"/>
      <c r="F258" s="149"/>
      <c r="G258" s="149"/>
      <c r="H258" s="149"/>
      <c r="I258" s="149"/>
      <c r="J258" s="149"/>
      <c r="K258" s="148">
        <v>0</v>
      </c>
      <c r="L258" s="149"/>
      <c r="M258" s="149"/>
      <c r="N258" s="65"/>
      <c r="O258" s="65"/>
      <c r="P258" s="45"/>
    </row>
    <row r="259" spans="1:16" ht="12" customHeight="1" x14ac:dyDescent="0.2">
      <c r="A259" s="45"/>
      <c r="B259" s="45"/>
      <c r="C259" s="45"/>
      <c r="D259" s="149" t="s">
        <v>237</v>
      </c>
      <c r="E259" s="149"/>
      <c r="F259" s="149"/>
      <c r="G259" s="149"/>
      <c r="H259" s="149"/>
      <c r="I259" s="149"/>
      <c r="J259" s="149"/>
      <c r="K259" s="148">
        <v>404638.32</v>
      </c>
      <c r="L259" s="149"/>
      <c r="M259" s="149"/>
      <c r="N259" s="65"/>
      <c r="O259" s="65"/>
      <c r="P259" s="45"/>
    </row>
    <row r="260" spans="1:16" ht="12" customHeight="1" x14ac:dyDescent="0.25">
      <c r="A260" s="45"/>
      <c r="B260" s="45"/>
      <c r="C260" s="45"/>
      <c r="D260" s="195" t="s">
        <v>195</v>
      </c>
      <c r="E260" s="196"/>
      <c r="F260" s="196"/>
      <c r="G260" s="196"/>
      <c r="H260" s="196"/>
      <c r="I260" s="196"/>
      <c r="J260" s="197"/>
      <c r="K260" s="223">
        <f>SUM(K255:M259)</f>
        <v>286840389.44</v>
      </c>
      <c r="L260" s="223"/>
      <c r="M260" s="223"/>
      <c r="N260" s="65"/>
      <c r="O260" s="65"/>
      <c r="P260" s="45"/>
    </row>
    <row r="261" spans="1:16" ht="12" customHeight="1" x14ac:dyDescent="0.25">
      <c r="A261" s="45"/>
      <c r="B261" s="45"/>
      <c r="C261" s="45"/>
      <c r="D261" s="45"/>
      <c r="E261" s="45"/>
      <c r="F261" s="45"/>
      <c r="G261" s="45"/>
      <c r="H261" s="45"/>
      <c r="I261" s="45"/>
      <c r="J261" s="45"/>
      <c r="K261" s="45"/>
      <c r="L261" s="45"/>
      <c r="M261" s="45"/>
      <c r="N261" s="45"/>
      <c r="O261" s="45"/>
      <c r="P261" s="45"/>
    </row>
    <row r="262" spans="1:16" ht="12" customHeight="1" x14ac:dyDescent="0.25">
      <c r="A262" s="45"/>
      <c r="B262" s="45"/>
      <c r="C262" s="45"/>
      <c r="D262" s="45"/>
      <c r="E262" s="66"/>
      <c r="F262" s="66"/>
      <c r="G262" s="66"/>
      <c r="H262" s="66"/>
      <c r="I262" s="66"/>
      <c r="J262" s="66"/>
      <c r="K262" s="66"/>
      <c r="L262" s="67"/>
      <c r="M262" s="67"/>
      <c r="N262" s="67"/>
      <c r="P262" s="45"/>
    </row>
    <row r="263" spans="1:16" ht="12" customHeight="1" x14ac:dyDescent="0.25">
      <c r="A263" s="45"/>
      <c r="B263" s="45"/>
      <c r="C263" s="138" t="s">
        <v>67</v>
      </c>
      <c r="D263" s="139"/>
      <c r="E263" s="139"/>
      <c r="F263" s="139"/>
      <c r="G263" s="139"/>
      <c r="H263" s="139"/>
      <c r="I263" s="139"/>
      <c r="J263" s="140"/>
      <c r="K263" s="138" t="s">
        <v>72</v>
      </c>
      <c r="L263" s="139"/>
      <c r="M263" s="140"/>
      <c r="N263" s="138" t="s">
        <v>193</v>
      </c>
      <c r="O263" s="139"/>
      <c r="P263" s="140"/>
    </row>
    <row r="264" spans="1:16" ht="12" customHeight="1" x14ac:dyDescent="0.2">
      <c r="A264" s="45"/>
      <c r="B264" s="45"/>
      <c r="C264" s="132" t="s">
        <v>238</v>
      </c>
      <c r="D264" s="133"/>
      <c r="E264" s="133"/>
      <c r="F264" s="133"/>
      <c r="G264" s="133"/>
      <c r="H264" s="133"/>
      <c r="I264" s="133"/>
      <c r="J264" s="134"/>
      <c r="K264" s="129">
        <v>140584408.71000001</v>
      </c>
      <c r="L264" s="130"/>
      <c r="M264" s="131"/>
      <c r="N264" s="183">
        <f>K264/$K$260</f>
        <v>0.4901137144056445</v>
      </c>
      <c r="O264" s="184"/>
      <c r="P264" s="185"/>
    </row>
    <row r="265" spans="1:16" ht="12" customHeight="1" x14ac:dyDescent="0.2">
      <c r="A265" s="45"/>
      <c r="B265" s="45"/>
      <c r="C265" s="68" t="s">
        <v>331</v>
      </c>
      <c r="D265" s="69"/>
      <c r="E265" s="69"/>
      <c r="F265" s="69"/>
      <c r="G265" s="69"/>
      <c r="H265" s="69"/>
      <c r="I265" s="69"/>
      <c r="J265" s="70"/>
      <c r="K265" s="129">
        <v>53222090.710000001</v>
      </c>
      <c r="L265" s="130"/>
      <c r="M265" s="131"/>
      <c r="N265" s="183">
        <f t="shared" ref="N265:N266" si="0">K265/$K$260</f>
        <v>0.18554601328601517</v>
      </c>
      <c r="O265" s="184"/>
      <c r="P265" s="185"/>
    </row>
    <row r="266" spans="1:16" ht="12" customHeight="1" x14ac:dyDescent="0.2">
      <c r="A266" s="45"/>
      <c r="B266" s="45"/>
      <c r="C266" s="186" t="s">
        <v>239</v>
      </c>
      <c r="D266" s="186"/>
      <c r="E266" s="186"/>
      <c r="F266" s="186"/>
      <c r="G266" s="186"/>
      <c r="H266" s="186"/>
      <c r="I266" s="186"/>
      <c r="J266" s="186"/>
      <c r="K266" s="129">
        <v>39603712.82</v>
      </c>
      <c r="L266" s="130"/>
      <c r="M266" s="131"/>
      <c r="N266" s="183">
        <f t="shared" si="0"/>
        <v>0.1380688155434405</v>
      </c>
      <c r="O266" s="184"/>
      <c r="P266" s="185"/>
    </row>
    <row r="267" spans="1:16" ht="9" customHeight="1" x14ac:dyDescent="0.2">
      <c r="A267" s="45"/>
      <c r="B267" s="45"/>
      <c r="C267" s="177"/>
      <c r="D267" s="177"/>
      <c r="E267" s="177"/>
      <c r="F267" s="177"/>
      <c r="G267" s="177"/>
      <c r="H267" s="177"/>
      <c r="I267" s="177"/>
      <c r="J267" s="177"/>
      <c r="N267" s="40"/>
      <c r="O267" s="40"/>
      <c r="P267" s="45"/>
    </row>
    <row r="268" spans="1:16" ht="18" customHeight="1" x14ac:dyDescent="0.25">
      <c r="A268" s="45"/>
      <c r="B268" s="45"/>
      <c r="C268" s="207" t="s">
        <v>332</v>
      </c>
      <c r="D268" s="207"/>
      <c r="E268" s="207"/>
      <c r="F268" s="207"/>
      <c r="G268" s="207"/>
      <c r="H268" s="207"/>
      <c r="I268" s="207"/>
      <c r="J268" s="207"/>
      <c r="K268" s="207"/>
      <c r="L268" s="207"/>
      <c r="M268" s="207"/>
      <c r="N268" s="207"/>
      <c r="O268" s="207"/>
      <c r="P268" s="207"/>
    </row>
    <row r="269" spans="1:16" ht="9.75" customHeight="1" x14ac:dyDescent="0.2">
      <c r="A269" s="45"/>
      <c r="B269" s="45"/>
      <c r="C269" s="45"/>
      <c r="D269" s="40"/>
      <c r="E269" s="40"/>
      <c r="F269" s="40"/>
      <c r="G269" s="40"/>
      <c r="H269" s="40"/>
      <c r="I269" s="40"/>
      <c r="J269" s="40"/>
      <c r="K269" s="40"/>
      <c r="L269" s="40"/>
      <c r="M269" s="40"/>
      <c r="N269" s="40"/>
      <c r="O269" s="40"/>
      <c r="P269" s="45"/>
    </row>
    <row r="270" spans="1:16" ht="12" customHeight="1" x14ac:dyDescent="0.25">
      <c r="A270" s="50"/>
      <c r="B270" s="38" t="s">
        <v>20</v>
      </c>
      <c r="C270" s="62" t="s">
        <v>21</v>
      </c>
      <c r="D270" s="45"/>
      <c r="E270" s="45"/>
      <c r="F270" s="45"/>
      <c r="G270" s="45"/>
      <c r="H270" s="45"/>
      <c r="I270" s="45"/>
      <c r="J270" s="45"/>
      <c r="K270" s="45"/>
      <c r="L270" s="45"/>
      <c r="M270" s="45"/>
      <c r="N270" s="45"/>
      <c r="O270" s="45"/>
    </row>
    <row r="271" spans="1:16" ht="12" customHeight="1" x14ac:dyDescent="0.25">
      <c r="A271" s="50"/>
      <c r="B271" s="38"/>
      <c r="C271" s="62"/>
    </row>
    <row r="272" spans="1:16" ht="12" customHeight="1" x14ac:dyDescent="0.25">
      <c r="A272" s="50"/>
      <c r="B272" s="104" t="s">
        <v>333</v>
      </c>
      <c r="C272" s="101" t="s">
        <v>334</v>
      </c>
    </row>
    <row r="273" spans="1:32" ht="41.25" customHeight="1" x14ac:dyDescent="0.25">
      <c r="A273" s="50"/>
      <c r="B273" s="104" t="s">
        <v>28</v>
      </c>
      <c r="C273" s="216" t="s">
        <v>408</v>
      </c>
      <c r="D273" s="216"/>
      <c r="E273" s="216"/>
      <c r="F273" s="216"/>
      <c r="G273" s="216"/>
      <c r="H273" s="216"/>
      <c r="I273" s="216"/>
      <c r="J273" s="216"/>
      <c r="K273" s="216"/>
      <c r="L273" s="216"/>
      <c r="M273" s="216"/>
      <c r="N273" s="216"/>
      <c r="O273" s="216"/>
      <c r="P273" s="216"/>
    </row>
    <row r="274" spans="1:32" ht="20.25" customHeight="1" x14ac:dyDescent="0.25">
      <c r="A274" s="50"/>
      <c r="B274" s="104" t="s">
        <v>335</v>
      </c>
      <c r="C274" s="189" t="s">
        <v>336</v>
      </c>
      <c r="D274" s="189"/>
      <c r="E274" s="189"/>
      <c r="F274" s="189"/>
      <c r="G274" s="189"/>
      <c r="H274" s="189"/>
      <c r="I274" s="189"/>
      <c r="J274" s="189"/>
      <c r="K274" s="189"/>
      <c r="L274" s="189"/>
      <c r="M274" s="189"/>
      <c r="N274" s="189"/>
      <c r="O274" s="189"/>
      <c r="P274" s="189"/>
    </row>
    <row r="275" spans="1:32" ht="18.75" customHeight="1" x14ac:dyDescent="0.25">
      <c r="B275" s="62"/>
      <c r="C275" s="47"/>
      <c r="D275" s="47"/>
      <c r="E275" s="47"/>
      <c r="F275" s="47"/>
      <c r="G275" s="47"/>
      <c r="H275" s="47"/>
      <c r="I275" s="47"/>
      <c r="J275" s="47"/>
      <c r="K275" s="47"/>
      <c r="L275" s="47"/>
      <c r="M275" s="47"/>
      <c r="N275" s="47"/>
      <c r="O275" s="47"/>
      <c r="P275" s="47"/>
      <c r="S275" s="44"/>
      <c r="T275" s="44"/>
      <c r="U275" s="44"/>
      <c r="V275" s="44"/>
      <c r="W275" s="44"/>
      <c r="X275" s="44"/>
      <c r="Y275" s="44"/>
      <c r="Z275" s="44"/>
    </row>
    <row r="276" spans="1:32" ht="12" customHeight="1" x14ac:dyDescent="0.25">
      <c r="A276" s="38"/>
      <c r="B276" s="38" t="s">
        <v>24</v>
      </c>
      <c r="C276" s="62" t="s">
        <v>25</v>
      </c>
      <c r="S276" s="44"/>
      <c r="T276" s="44"/>
      <c r="U276" s="44"/>
      <c r="V276" s="44"/>
      <c r="W276" s="44"/>
      <c r="X276" s="44"/>
      <c r="Y276" s="44"/>
      <c r="Z276" s="44"/>
    </row>
    <row r="277" spans="1:32" ht="6" customHeight="1" x14ac:dyDescent="0.25">
      <c r="A277" s="38"/>
      <c r="B277" s="38"/>
      <c r="C277" s="62"/>
      <c r="S277" s="44"/>
      <c r="T277" s="44"/>
      <c r="U277" s="44"/>
      <c r="V277" s="44"/>
      <c r="W277" s="44"/>
      <c r="X277" s="44"/>
      <c r="Y277" s="44"/>
      <c r="Z277" s="44"/>
    </row>
    <row r="278" spans="1:32" ht="12" customHeight="1" x14ac:dyDescent="0.25">
      <c r="A278" s="46"/>
      <c r="B278" s="46"/>
      <c r="C278" s="38" t="s">
        <v>11</v>
      </c>
      <c r="D278" s="46"/>
      <c r="E278" s="46"/>
      <c r="F278" s="46"/>
      <c r="G278" s="46"/>
      <c r="H278" s="46"/>
      <c r="I278" s="46"/>
      <c r="J278" s="46"/>
      <c r="K278" s="46"/>
      <c r="L278" s="46"/>
      <c r="M278" s="46"/>
      <c r="N278" s="46"/>
      <c r="O278" s="46"/>
      <c r="P278" s="46"/>
      <c r="AC278" s="44"/>
      <c r="AD278" s="44"/>
      <c r="AE278" s="44"/>
      <c r="AF278" s="44"/>
    </row>
    <row r="279" spans="1:32" ht="3.75" customHeight="1" x14ac:dyDescent="0.25">
      <c r="A279" s="46"/>
      <c r="B279" s="46"/>
      <c r="C279" s="38"/>
      <c r="D279" s="46"/>
      <c r="E279" s="46"/>
      <c r="F279" s="46"/>
      <c r="G279" s="46"/>
      <c r="H279" s="46"/>
      <c r="I279" s="46"/>
      <c r="J279" s="46"/>
      <c r="K279" s="46"/>
      <c r="L279" s="46"/>
      <c r="M279" s="46"/>
      <c r="N279" s="46"/>
      <c r="O279" s="46"/>
      <c r="P279" s="46"/>
      <c r="AC279" s="44"/>
      <c r="AD279" s="44"/>
      <c r="AE279" s="44"/>
      <c r="AF279" s="44"/>
    </row>
    <row r="280" spans="1:32" ht="12" customHeight="1" x14ac:dyDescent="0.25">
      <c r="A280" s="46"/>
      <c r="B280" s="105" t="s">
        <v>29</v>
      </c>
      <c r="C280" s="95" t="s">
        <v>337</v>
      </c>
      <c r="D280" s="100"/>
      <c r="E280" s="100"/>
      <c r="F280" s="100"/>
      <c r="G280" s="100"/>
      <c r="H280" s="100"/>
      <c r="I280" s="100"/>
      <c r="J280" s="100"/>
      <c r="K280" s="100"/>
      <c r="L280" s="100"/>
      <c r="M280" s="100"/>
      <c r="N280" s="100"/>
      <c r="O280" s="46"/>
      <c r="P280" s="46"/>
      <c r="AC280" s="44"/>
      <c r="AD280" s="44"/>
      <c r="AE280" s="44"/>
      <c r="AF280" s="44"/>
    </row>
    <row r="281" spans="1:32" ht="12" customHeight="1" x14ac:dyDescent="0.25">
      <c r="A281" s="46"/>
      <c r="B281" s="46"/>
      <c r="C281" s="38"/>
      <c r="D281" s="46"/>
      <c r="E281" s="46"/>
      <c r="F281" s="46"/>
      <c r="G281" s="46"/>
      <c r="H281" s="46"/>
      <c r="I281" s="46"/>
      <c r="J281" s="46"/>
      <c r="K281" s="46"/>
      <c r="L281" s="46"/>
      <c r="M281" s="46"/>
      <c r="N281" s="46"/>
      <c r="O281" s="46"/>
      <c r="P281" s="46"/>
      <c r="AC281" s="44"/>
      <c r="AD281" s="44"/>
      <c r="AE281" s="44"/>
      <c r="AF281" s="44"/>
    </row>
    <row r="282" spans="1:32" ht="12" customHeight="1" x14ac:dyDescent="0.25">
      <c r="E282" s="141" t="s">
        <v>67</v>
      </c>
      <c r="F282" s="142"/>
      <c r="G282" s="142"/>
      <c r="H282" s="143"/>
      <c r="I282" s="138">
        <v>2022</v>
      </c>
      <c r="J282" s="139"/>
      <c r="K282" s="140"/>
      <c r="L282" s="138">
        <v>2021</v>
      </c>
      <c r="M282" s="139"/>
      <c r="N282" s="140"/>
      <c r="AA282" s="44"/>
      <c r="AB282" s="44"/>
    </row>
    <row r="283" spans="1:32" ht="12" customHeight="1" x14ac:dyDescent="0.2">
      <c r="A283" s="50"/>
      <c r="E283" s="132" t="s">
        <v>240</v>
      </c>
      <c r="F283" s="133"/>
      <c r="G283" s="133"/>
      <c r="H283" s="134"/>
      <c r="I283" s="135">
        <v>0</v>
      </c>
      <c r="J283" s="136"/>
      <c r="K283" s="137"/>
      <c r="L283" s="135">
        <v>0</v>
      </c>
      <c r="M283" s="136"/>
      <c r="N283" s="137"/>
      <c r="AA283" s="44"/>
      <c r="AB283" s="44"/>
    </row>
    <row r="284" spans="1:32" ht="12" customHeight="1" x14ac:dyDescent="0.2">
      <c r="A284" s="50"/>
      <c r="E284" s="144" t="s">
        <v>198</v>
      </c>
      <c r="F284" s="145"/>
      <c r="G284" s="145"/>
      <c r="H284" s="146"/>
      <c r="I284" s="135">
        <v>0</v>
      </c>
      <c r="J284" s="136"/>
      <c r="K284" s="137"/>
      <c r="L284" s="135">
        <v>0</v>
      </c>
      <c r="M284" s="136"/>
      <c r="N284" s="137"/>
      <c r="AA284" s="44"/>
      <c r="AB284" s="44"/>
    </row>
    <row r="285" spans="1:32" ht="12" customHeight="1" x14ac:dyDescent="0.2">
      <c r="A285" s="50"/>
      <c r="E285" s="144" t="s">
        <v>241</v>
      </c>
      <c r="F285" s="145"/>
      <c r="G285" s="145"/>
      <c r="H285" s="146"/>
      <c r="I285" s="135">
        <v>33437353.460000001</v>
      </c>
      <c r="J285" s="136"/>
      <c r="K285" s="137"/>
      <c r="L285" s="135">
        <v>27614683.489999998</v>
      </c>
      <c r="M285" s="136"/>
      <c r="N285" s="137"/>
    </row>
    <row r="286" spans="1:32" ht="12" customHeight="1" x14ac:dyDescent="0.25">
      <c r="E286" s="124" t="s">
        <v>242</v>
      </c>
      <c r="F286" s="125"/>
      <c r="G286" s="125"/>
      <c r="H286" s="126"/>
      <c r="I286" s="120">
        <f>SUM(I283:K285)</f>
        <v>33437353.460000001</v>
      </c>
      <c r="J286" s="121"/>
      <c r="K286" s="122"/>
      <c r="L286" s="120">
        <f>SUM(L283:N285)</f>
        <v>27614683.489999998</v>
      </c>
      <c r="M286" s="121"/>
      <c r="N286" s="122"/>
    </row>
    <row r="287" spans="1:32" ht="12" customHeight="1" x14ac:dyDescent="0.25">
      <c r="S287" s="44"/>
      <c r="T287" s="44"/>
      <c r="U287" s="44"/>
      <c r="V287" s="44"/>
      <c r="W287" s="44"/>
      <c r="X287" s="44"/>
      <c r="Y287" s="44"/>
      <c r="Z287" s="44"/>
    </row>
    <row r="288" spans="1:32" ht="12" customHeight="1" x14ac:dyDescent="0.25">
      <c r="A288" s="71"/>
      <c r="B288" s="45"/>
      <c r="C288" s="45"/>
      <c r="E288" s="176" t="s">
        <v>67</v>
      </c>
      <c r="F288" s="176"/>
      <c r="G288" s="176"/>
      <c r="H288" s="176"/>
      <c r="I288" s="155">
        <v>2022</v>
      </c>
      <c r="J288" s="155"/>
      <c r="K288" s="155"/>
      <c r="L288" s="155">
        <v>2021</v>
      </c>
      <c r="M288" s="155"/>
      <c r="N288" s="155"/>
      <c r="S288" s="44"/>
      <c r="T288" s="44"/>
      <c r="U288" s="44"/>
      <c r="V288" s="44"/>
      <c r="W288" s="44"/>
      <c r="X288" s="44"/>
      <c r="Y288" s="44"/>
      <c r="Z288" s="44"/>
    </row>
    <row r="289" spans="1:32" ht="28.5" customHeight="1" x14ac:dyDescent="0.25">
      <c r="A289" s="46"/>
      <c r="B289" s="46"/>
      <c r="C289" s="46"/>
      <c r="D289" s="46"/>
      <c r="E289" s="179" t="s">
        <v>187</v>
      </c>
      <c r="F289" s="147"/>
      <c r="G289" s="147"/>
      <c r="H289" s="147"/>
      <c r="I289" s="180"/>
      <c r="J289" s="180"/>
      <c r="K289" s="180"/>
      <c r="L289" s="180"/>
      <c r="M289" s="180"/>
      <c r="N289" s="180"/>
      <c r="S289" s="44"/>
      <c r="T289" s="44"/>
      <c r="U289" s="44"/>
      <c r="V289" s="44"/>
      <c r="W289" s="44"/>
      <c r="X289" s="44"/>
      <c r="Y289" s="44"/>
      <c r="Z289" s="44"/>
    </row>
    <row r="290" spans="1:32" ht="22.5" customHeight="1" x14ac:dyDescent="0.25">
      <c r="A290" s="46"/>
      <c r="B290" s="46"/>
      <c r="C290" s="46"/>
      <c r="D290" s="46"/>
      <c r="E290" s="181" t="s">
        <v>186</v>
      </c>
      <c r="F290" s="181"/>
      <c r="G290" s="181"/>
      <c r="H290" s="181"/>
      <c r="I290" s="182"/>
      <c r="J290" s="182"/>
      <c r="K290" s="182"/>
      <c r="L290" s="182"/>
      <c r="M290" s="182"/>
      <c r="N290" s="182"/>
    </row>
    <row r="291" spans="1:32" ht="12" customHeight="1" x14ac:dyDescent="0.25">
      <c r="A291" s="46"/>
      <c r="B291" s="46"/>
      <c r="C291" s="46"/>
      <c r="D291" s="46"/>
      <c r="E291" s="116" t="s">
        <v>12</v>
      </c>
      <c r="F291" s="116"/>
      <c r="G291" s="116"/>
      <c r="H291" s="116"/>
      <c r="I291" s="117">
        <v>401680.67</v>
      </c>
      <c r="J291" s="117"/>
      <c r="K291" s="117"/>
      <c r="L291" s="117">
        <v>258421.25</v>
      </c>
      <c r="M291" s="117"/>
      <c r="N291" s="117"/>
      <c r="AC291" s="44"/>
      <c r="AD291" s="44"/>
      <c r="AE291" s="44"/>
      <c r="AF291" s="44"/>
    </row>
    <row r="292" spans="1:32" ht="12" customHeight="1" x14ac:dyDescent="0.25">
      <c r="E292" s="116" t="s">
        <v>13</v>
      </c>
      <c r="F292" s="116"/>
      <c r="G292" s="116"/>
      <c r="H292" s="116"/>
      <c r="I292" s="174"/>
      <c r="J292" s="174"/>
      <c r="K292" s="174"/>
      <c r="L292" s="174"/>
      <c r="M292" s="174"/>
      <c r="N292" s="174"/>
      <c r="AC292" s="44"/>
      <c r="AD292" s="44"/>
      <c r="AE292" s="44"/>
      <c r="AF292" s="44"/>
    </row>
    <row r="293" spans="1:32" ht="12" customHeight="1" x14ac:dyDescent="0.25">
      <c r="A293" s="46"/>
      <c r="B293" s="46"/>
      <c r="C293" s="46"/>
      <c r="D293" s="46"/>
      <c r="E293" s="116" t="s">
        <v>14</v>
      </c>
      <c r="F293" s="116"/>
      <c r="G293" s="116"/>
      <c r="H293" s="116"/>
      <c r="I293" s="174"/>
      <c r="J293" s="174"/>
      <c r="K293" s="174"/>
      <c r="L293" s="174"/>
      <c r="M293" s="174"/>
      <c r="N293" s="174"/>
      <c r="AC293" s="44"/>
      <c r="AD293" s="44"/>
      <c r="AE293" s="44"/>
      <c r="AF293" s="44"/>
    </row>
    <row r="294" spans="1:32" ht="12" customHeight="1" x14ac:dyDescent="0.25">
      <c r="A294" s="46"/>
      <c r="B294" s="46"/>
      <c r="C294" s="46"/>
      <c r="D294" s="46"/>
      <c r="E294" s="147" t="s">
        <v>19</v>
      </c>
      <c r="F294" s="147"/>
      <c r="G294" s="147"/>
      <c r="H294" s="147"/>
      <c r="I294" s="115"/>
      <c r="J294" s="115"/>
      <c r="K294" s="115"/>
      <c r="L294" s="115"/>
      <c r="M294" s="115"/>
      <c r="N294" s="115"/>
      <c r="AA294" s="44"/>
      <c r="AB294" s="44"/>
    </row>
    <row r="295" spans="1:32" ht="12" customHeight="1" x14ac:dyDescent="0.25">
      <c r="A295" s="46"/>
      <c r="B295" s="46"/>
      <c r="C295" s="46"/>
      <c r="D295" s="46"/>
      <c r="E295" s="147"/>
      <c r="F295" s="147"/>
      <c r="G295" s="147"/>
      <c r="H295" s="147"/>
      <c r="I295" s="115"/>
      <c r="J295" s="115"/>
      <c r="K295" s="115"/>
      <c r="L295" s="115"/>
      <c r="M295" s="115"/>
      <c r="N295" s="115"/>
      <c r="AA295" s="44"/>
      <c r="AB295" s="44"/>
    </row>
    <row r="296" spans="1:32" ht="12" customHeight="1" x14ac:dyDescent="0.25">
      <c r="A296" s="46"/>
      <c r="B296" s="46"/>
      <c r="C296" s="46"/>
      <c r="D296" s="46"/>
      <c r="E296" s="116" t="s">
        <v>194</v>
      </c>
      <c r="F296" s="147"/>
      <c r="G296" s="147"/>
      <c r="H296" s="147"/>
      <c r="I296" s="115"/>
      <c r="J296" s="115"/>
      <c r="K296" s="115"/>
      <c r="L296" s="115"/>
      <c r="M296" s="115"/>
      <c r="N296" s="115"/>
      <c r="AA296" s="44"/>
      <c r="AB296" s="44"/>
    </row>
    <row r="297" spans="1:32" ht="12" customHeight="1" x14ac:dyDescent="0.25">
      <c r="A297" s="50"/>
      <c r="E297" s="147"/>
      <c r="F297" s="147"/>
      <c r="G297" s="147"/>
      <c r="H297" s="147"/>
      <c r="I297" s="115"/>
      <c r="J297" s="115"/>
      <c r="K297" s="115"/>
      <c r="L297" s="115"/>
      <c r="M297" s="115"/>
      <c r="N297" s="115"/>
    </row>
    <row r="298" spans="1:32" ht="12" customHeight="1" x14ac:dyDescent="0.25">
      <c r="E298" s="116" t="s">
        <v>15</v>
      </c>
      <c r="F298" s="116"/>
      <c r="G298" s="116"/>
      <c r="H298" s="116"/>
      <c r="I298" s="174"/>
      <c r="J298" s="174"/>
      <c r="K298" s="174"/>
      <c r="L298" s="174"/>
      <c r="M298" s="174"/>
      <c r="N298" s="174"/>
    </row>
    <row r="299" spans="1:32" ht="29.25" customHeight="1" x14ac:dyDescent="0.25">
      <c r="A299" s="50"/>
      <c r="E299" s="178" t="s">
        <v>185</v>
      </c>
      <c r="F299" s="178"/>
      <c r="G299" s="178"/>
      <c r="H299" s="178"/>
      <c r="I299" s="117">
        <v>14436665.970000001</v>
      </c>
      <c r="J299" s="117"/>
      <c r="K299" s="117"/>
      <c r="L299" s="117">
        <v>12885933.15</v>
      </c>
      <c r="M299" s="117"/>
      <c r="N299" s="117"/>
    </row>
    <row r="300" spans="1:32" ht="12" customHeight="1" x14ac:dyDescent="0.25">
      <c r="A300" s="50"/>
      <c r="E300" s="177"/>
      <c r="F300" s="177"/>
      <c r="G300" s="177"/>
      <c r="H300" s="177"/>
      <c r="I300" s="177"/>
      <c r="J300" s="177"/>
      <c r="K300" s="177"/>
      <c r="L300" s="177"/>
      <c r="M300" s="177"/>
      <c r="N300" s="177"/>
    </row>
    <row r="301" spans="1:32" s="74" customFormat="1" ht="19.5" customHeight="1" x14ac:dyDescent="0.25">
      <c r="A301" s="72"/>
      <c r="B301" s="77"/>
      <c r="C301" s="77"/>
      <c r="D301" s="77"/>
      <c r="E301" s="77"/>
      <c r="F301" s="77"/>
      <c r="G301" s="77"/>
      <c r="H301" s="77"/>
      <c r="I301" s="77"/>
      <c r="J301" s="77"/>
      <c r="K301" s="77"/>
      <c r="L301" s="77"/>
      <c r="M301" s="77"/>
      <c r="N301" s="77"/>
      <c r="O301" s="77"/>
      <c r="P301" s="77"/>
    </row>
    <row r="302" spans="1:32" ht="23.25" customHeight="1" x14ac:dyDescent="0.25">
      <c r="B302" s="38" t="s">
        <v>26</v>
      </c>
      <c r="C302" s="118" t="s">
        <v>27</v>
      </c>
      <c r="D302" s="118"/>
      <c r="E302" s="118"/>
      <c r="F302" s="118"/>
      <c r="G302" s="118"/>
      <c r="H302" s="118"/>
      <c r="I302" s="118"/>
      <c r="J302" s="118"/>
      <c r="K302" s="118"/>
      <c r="L302" s="118"/>
      <c r="M302" s="118"/>
      <c r="N302" s="118"/>
      <c r="O302" s="118"/>
      <c r="P302" s="118"/>
    </row>
    <row r="303" spans="1:32" ht="12" customHeight="1" x14ac:dyDescent="0.25">
      <c r="E303" s="75"/>
      <c r="F303" s="75"/>
      <c r="G303" s="75"/>
      <c r="H303" s="75"/>
      <c r="I303" s="75"/>
      <c r="J303" s="75"/>
      <c r="K303" s="75"/>
      <c r="L303" s="75"/>
      <c r="M303" s="75"/>
      <c r="N303" s="75"/>
      <c r="R303" s="44"/>
    </row>
    <row r="304" spans="1:32" ht="12" customHeight="1" x14ac:dyDescent="0.25">
      <c r="B304" s="217" t="s">
        <v>142</v>
      </c>
      <c r="C304" s="217"/>
      <c r="D304" s="217"/>
      <c r="E304" s="217"/>
      <c r="F304" s="217"/>
      <c r="G304" s="217"/>
      <c r="H304" s="217"/>
      <c r="I304" s="217"/>
      <c r="J304" s="217"/>
      <c r="K304" s="217"/>
      <c r="L304" s="217"/>
      <c r="M304" s="217"/>
      <c r="N304" s="217"/>
      <c r="O304" s="217"/>
      <c r="P304" s="217"/>
      <c r="R304" s="44"/>
    </row>
    <row r="305" spans="1:32" ht="12" customHeight="1" x14ac:dyDescent="0.25">
      <c r="B305" s="217"/>
      <c r="C305" s="217"/>
      <c r="D305" s="217"/>
      <c r="E305" s="217"/>
      <c r="F305" s="217"/>
      <c r="G305" s="217"/>
      <c r="H305" s="217"/>
      <c r="I305" s="217"/>
      <c r="J305" s="217"/>
      <c r="K305" s="217"/>
      <c r="L305" s="217"/>
      <c r="M305" s="217"/>
      <c r="N305" s="217"/>
      <c r="O305" s="217"/>
      <c r="P305" s="217"/>
      <c r="R305" s="44"/>
    </row>
    <row r="306" spans="1:32" ht="28.5" customHeight="1" x14ac:dyDescent="0.25">
      <c r="E306" s="76"/>
      <c r="F306" s="76"/>
      <c r="G306" s="76"/>
      <c r="H306" s="76"/>
      <c r="I306" s="76"/>
      <c r="J306" s="76"/>
      <c r="K306" s="76"/>
      <c r="L306" s="76"/>
      <c r="M306" s="76"/>
      <c r="N306" s="76"/>
      <c r="S306" s="44"/>
      <c r="T306" s="44"/>
      <c r="U306" s="44"/>
      <c r="V306" s="44"/>
      <c r="W306" s="44"/>
      <c r="X306" s="44"/>
      <c r="Y306" s="44"/>
      <c r="Z306" s="44"/>
    </row>
    <row r="307" spans="1:32" ht="12" customHeight="1" x14ac:dyDescent="0.25">
      <c r="A307" s="119" t="s">
        <v>16</v>
      </c>
      <c r="B307" s="119"/>
      <c r="C307" s="119"/>
      <c r="D307" s="119"/>
      <c r="E307" s="119"/>
      <c r="F307" s="119"/>
      <c r="G307" s="119"/>
      <c r="H307" s="119"/>
      <c r="I307" s="119"/>
      <c r="J307" s="119"/>
      <c r="K307" s="119"/>
      <c r="L307" s="119"/>
      <c r="M307" s="119"/>
      <c r="N307" s="119"/>
      <c r="O307" s="119"/>
      <c r="P307" s="119"/>
      <c r="R307" s="47"/>
    </row>
    <row r="308" spans="1:32" ht="12" customHeight="1" x14ac:dyDescent="0.25">
      <c r="A308" s="38"/>
      <c r="E308" s="36"/>
      <c r="F308" s="36"/>
      <c r="G308" s="36"/>
      <c r="H308" s="36"/>
      <c r="I308" s="36"/>
      <c r="J308" s="36"/>
      <c r="K308" s="36"/>
      <c r="L308" s="36"/>
      <c r="M308" s="36"/>
      <c r="N308" s="36"/>
      <c r="R308" s="47"/>
    </row>
    <row r="309" spans="1:32" ht="12" customHeight="1" x14ac:dyDescent="0.25">
      <c r="A309" s="38"/>
      <c r="B309" s="203" t="s">
        <v>338</v>
      </c>
      <c r="C309" s="203"/>
      <c r="D309" s="203"/>
      <c r="E309" s="203"/>
      <c r="F309" s="203"/>
      <c r="G309" s="203"/>
      <c r="H309" s="203"/>
      <c r="I309" s="203"/>
      <c r="J309" s="203"/>
      <c r="K309" s="203"/>
      <c r="L309" s="203"/>
      <c r="M309" s="203"/>
      <c r="N309" s="203"/>
      <c r="O309" s="203"/>
      <c r="P309" s="203"/>
      <c r="R309" s="47"/>
    </row>
    <row r="310" spans="1:32" ht="12" customHeight="1" x14ac:dyDescent="0.25">
      <c r="A310" s="38"/>
      <c r="B310" s="203"/>
      <c r="C310" s="203"/>
      <c r="D310" s="203"/>
      <c r="E310" s="203"/>
      <c r="F310" s="203"/>
      <c r="G310" s="203"/>
      <c r="H310" s="203"/>
      <c r="I310" s="203"/>
      <c r="J310" s="203"/>
      <c r="K310" s="203"/>
      <c r="L310" s="203"/>
      <c r="M310" s="203"/>
      <c r="N310" s="203"/>
      <c r="O310" s="203"/>
      <c r="P310" s="203"/>
      <c r="R310" s="47"/>
    </row>
    <row r="311" spans="1:32" ht="12" customHeight="1" x14ac:dyDescent="0.25">
      <c r="A311" s="38"/>
      <c r="B311" s="203"/>
      <c r="C311" s="203"/>
      <c r="D311" s="203"/>
      <c r="E311" s="203"/>
      <c r="F311" s="203"/>
      <c r="G311" s="203"/>
      <c r="H311" s="203"/>
      <c r="I311" s="203"/>
      <c r="J311" s="203"/>
      <c r="K311" s="203"/>
      <c r="L311" s="203"/>
      <c r="M311" s="203"/>
      <c r="N311" s="203"/>
      <c r="O311" s="203"/>
      <c r="P311" s="203"/>
      <c r="R311" s="47"/>
    </row>
    <row r="312" spans="1:32" ht="12" customHeight="1" x14ac:dyDescent="0.25">
      <c r="A312" s="119" t="s">
        <v>17</v>
      </c>
      <c r="B312" s="119"/>
      <c r="C312" s="119"/>
      <c r="D312" s="119"/>
      <c r="E312" s="119"/>
      <c r="F312" s="119"/>
      <c r="G312" s="119"/>
      <c r="H312" s="119"/>
      <c r="I312" s="119"/>
      <c r="J312" s="119"/>
      <c r="K312" s="119"/>
      <c r="L312" s="119"/>
      <c r="M312" s="119"/>
      <c r="N312" s="119"/>
      <c r="O312" s="119"/>
      <c r="P312" s="119"/>
      <c r="Q312" s="44"/>
    </row>
    <row r="313" spans="1:32" ht="12" customHeight="1" x14ac:dyDescent="0.25">
      <c r="A313" s="36"/>
      <c r="B313" s="36"/>
      <c r="C313" s="36"/>
      <c r="D313" s="36"/>
      <c r="E313" s="36"/>
      <c r="F313" s="36"/>
      <c r="G313" s="36"/>
      <c r="H313" s="36"/>
      <c r="I313" s="36"/>
      <c r="J313" s="36"/>
      <c r="K313" s="36"/>
      <c r="L313" s="36"/>
      <c r="M313" s="36"/>
      <c r="N313" s="36"/>
      <c r="O313" s="36"/>
      <c r="P313" s="36"/>
      <c r="AA313" s="44"/>
      <c r="AB313" s="44"/>
    </row>
    <row r="314" spans="1:32" ht="12" customHeight="1" x14ac:dyDescent="0.25">
      <c r="B314" s="38" t="s">
        <v>29</v>
      </c>
      <c r="C314" s="62" t="s">
        <v>32</v>
      </c>
      <c r="E314" s="36"/>
      <c r="F314" s="36"/>
      <c r="G314" s="36"/>
      <c r="H314" s="36"/>
      <c r="I314" s="36"/>
      <c r="J314" s="36"/>
      <c r="K314" s="36"/>
      <c r="L314" s="36"/>
      <c r="M314" s="36"/>
      <c r="N314" s="36"/>
      <c r="AC314" s="44"/>
      <c r="AD314" s="44"/>
      <c r="AE314" s="44"/>
      <c r="AF314" s="44"/>
    </row>
    <row r="315" spans="1:32" ht="12" customHeight="1" x14ac:dyDescent="0.25">
      <c r="B315" s="38"/>
      <c r="C315" s="62"/>
      <c r="E315" s="36"/>
      <c r="F315" s="36"/>
      <c r="G315" s="36"/>
      <c r="H315" s="36"/>
      <c r="I315" s="36"/>
      <c r="J315" s="36"/>
      <c r="K315" s="36"/>
      <c r="L315" s="36"/>
      <c r="M315" s="36"/>
      <c r="N315" s="36"/>
      <c r="AC315" s="44"/>
      <c r="AD315" s="44"/>
      <c r="AE315" s="44"/>
      <c r="AF315" s="44"/>
    </row>
    <row r="316" spans="1:32" ht="12" customHeight="1" x14ac:dyDescent="0.25">
      <c r="B316" s="38"/>
      <c r="C316" s="224" t="s">
        <v>339</v>
      </c>
      <c r="D316" s="224"/>
      <c r="E316" s="224"/>
      <c r="F316" s="224"/>
      <c r="G316" s="224"/>
      <c r="H316" s="224"/>
      <c r="I316" s="224"/>
      <c r="J316" s="224"/>
      <c r="K316" s="224"/>
      <c r="L316" s="224"/>
      <c r="M316" s="224"/>
      <c r="N316" s="224"/>
      <c r="O316" s="224"/>
      <c r="P316" s="224"/>
      <c r="AC316" s="44"/>
      <c r="AD316" s="44"/>
      <c r="AE316" s="44"/>
      <c r="AF316" s="44"/>
    </row>
    <row r="317" spans="1:32" ht="33" customHeight="1" x14ac:dyDescent="0.25">
      <c r="B317" s="38"/>
      <c r="C317" s="224"/>
      <c r="D317" s="224"/>
      <c r="E317" s="224"/>
      <c r="F317" s="224"/>
      <c r="G317" s="224"/>
      <c r="H317" s="224"/>
      <c r="I317" s="224"/>
      <c r="J317" s="224"/>
      <c r="K317" s="224"/>
      <c r="L317" s="224"/>
      <c r="M317" s="224"/>
      <c r="N317" s="224"/>
      <c r="O317" s="224"/>
      <c r="P317" s="224"/>
      <c r="AC317" s="44"/>
      <c r="AD317" s="44"/>
      <c r="AE317" s="44"/>
      <c r="AF317" s="44"/>
    </row>
    <row r="318" spans="1:32" ht="12" customHeight="1" x14ac:dyDescent="0.25">
      <c r="B318" s="38"/>
      <c r="C318" s="106" t="s">
        <v>340</v>
      </c>
      <c r="E318" s="36"/>
      <c r="F318" s="36"/>
      <c r="G318" s="36"/>
      <c r="H318" s="36"/>
      <c r="I318" s="36"/>
      <c r="J318" s="36"/>
      <c r="K318" s="36"/>
      <c r="L318" s="36"/>
      <c r="M318" s="36"/>
      <c r="N318" s="36"/>
      <c r="AC318" s="44"/>
      <c r="AD318" s="44"/>
      <c r="AE318" s="44"/>
      <c r="AF318" s="44"/>
    </row>
    <row r="319" spans="1:32" ht="34.5" customHeight="1" x14ac:dyDescent="0.25">
      <c r="B319" s="38"/>
      <c r="C319" s="224" t="s">
        <v>341</v>
      </c>
      <c r="D319" s="224"/>
      <c r="E319" s="224"/>
      <c r="F319" s="224"/>
      <c r="G319" s="224"/>
      <c r="H319" s="224"/>
      <c r="I319" s="224"/>
      <c r="J319" s="224"/>
      <c r="K319" s="224"/>
      <c r="L319" s="224"/>
      <c r="M319" s="224"/>
      <c r="N319" s="224"/>
      <c r="O319" s="224"/>
      <c r="P319" s="224"/>
      <c r="AC319" s="44"/>
      <c r="AD319" s="44"/>
      <c r="AE319" s="44"/>
      <c r="AF319" s="44"/>
    </row>
    <row r="320" spans="1:32" ht="12" customHeight="1" x14ac:dyDescent="0.25">
      <c r="B320" s="38"/>
      <c r="C320" s="106" t="s">
        <v>342</v>
      </c>
      <c r="E320" s="36"/>
      <c r="F320" s="36"/>
      <c r="G320" s="36"/>
      <c r="H320" s="36"/>
      <c r="I320" s="36"/>
      <c r="J320" s="36"/>
      <c r="K320" s="36"/>
      <c r="L320" s="36"/>
      <c r="M320" s="36"/>
      <c r="N320" s="36"/>
      <c r="AC320" s="44"/>
      <c r="AD320" s="44"/>
      <c r="AE320" s="44"/>
      <c r="AF320" s="44"/>
    </row>
    <row r="321" spans="1:32" ht="40.5" customHeight="1" x14ac:dyDescent="0.25">
      <c r="B321" s="38"/>
      <c r="C321" s="224" t="s">
        <v>343</v>
      </c>
      <c r="D321" s="224"/>
      <c r="E321" s="224"/>
      <c r="F321" s="224"/>
      <c r="G321" s="224"/>
      <c r="H321" s="224"/>
      <c r="I321" s="224"/>
      <c r="J321" s="224"/>
      <c r="K321" s="224"/>
      <c r="L321" s="224"/>
      <c r="M321" s="224"/>
      <c r="N321" s="224"/>
      <c r="O321" s="224"/>
      <c r="P321" s="224"/>
      <c r="AC321" s="44"/>
      <c r="AD321" s="44"/>
      <c r="AE321" s="44"/>
      <c r="AF321" s="44"/>
    </row>
    <row r="322" spans="1:32" ht="12" customHeight="1" x14ac:dyDescent="0.25">
      <c r="B322" s="38" t="s">
        <v>33</v>
      </c>
      <c r="C322" s="62" t="s">
        <v>34</v>
      </c>
      <c r="S322" s="44"/>
      <c r="T322" s="44"/>
      <c r="U322" s="44"/>
      <c r="V322" s="44"/>
      <c r="W322" s="44"/>
      <c r="X322" s="44"/>
      <c r="Y322" s="44"/>
      <c r="Z322" s="44"/>
    </row>
    <row r="323" spans="1:32" ht="6" customHeight="1" x14ac:dyDescent="0.25">
      <c r="A323" s="38"/>
      <c r="R323" s="44"/>
    </row>
    <row r="324" spans="1:32" ht="9" customHeight="1" x14ac:dyDescent="0.25">
      <c r="A324" s="38"/>
      <c r="C324" s="224" t="s">
        <v>344</v>
      </c>
      <c r="D324" s="224"/>
      <c r="E324" s="224"/>
      <c r="F324" s="224"/>
      <c r="G324" s="224"/>
      <c r="H324" s="224"/>
      <c r="I324" s="224"/>
      <c r="J324" s="224"/>
      <c r="K324" s="224"/>
      <c r="L324" s="224"/>
      <c r="M324" s="224"/>
      <c r="N324" s="224"/>
      <c r="O324" s="224"/>
      <c r="P324" s="224"/>
      <c r="R324" s="44"/>
    </row>
    <row r="325" spans="1:32" ht="30" customHeight="1" x14ac:dyDescent="0.25">
      <c r="A325" s="38"/>
      <c r="C325" s="224"/>
      <c r="D325" s="224"/>
      <c r="E325" s="224"/>
      <c r="F325" s="224"/>
      <c r="G325" s="224"/>
      <c r="H325" s="224"/>
      <c r="I325" s="224"/>
      <c r="J325" s="224"/>
      <c r="K325" s="224"/>
      <c r="L325" s="224"/>
      <c r="M325" s="224"/>
      <c r="N325" s="224"/>
      <c r="O325" s="224"/>
      <c r="P325" s="224"/>
      <c r="R325" s="44"/>
    </row>
    <row r="326" spans="1:32" ht="9" customHeight="1" x14ac:dyDescent="0.25">
      <c r="A326" s="38"/>
      <c r="C326" s="224" t="s">
        <v>345</v>
      </c>
      <c r="D326" s="224"/>
      <c r="E326" s="224"/>
      <c r="F326" s="224"/>
      <c r="G326" s="224"/>
      <c r="H326" s="224"/>
      <c r="I326" s="224"/>
      <c r="J326" s="224"/>
      <c r="K326" s="224"/>
      <c r="L326" s="224"/>
      <c r="M326" s="224"/>
      <c r="N326" s="224"/>
      <c r="O326" s="224"/>
      <c r="P326" s="224"/>
      <c r="R326" s="44"/>
    </row>
    <row r="327" spans="1:32" ht="40.5" customHeight="1" x14ac:dyDescent="0.25">
      <c r="A327" s="38"/>
      <c r="C327" s="224"/>
      <c r="D327" s="224"/>
      <c r="E327" s="224"/>
      <c r="F327" s="224"/>
      <c r="G327" s="224"/>
      <c r="H327" s="224"/>
      <c r="I327" s="224"/>
      <c r="J327" s="224"/>
      <c r="K327" s="224"/>
      <c r="L327" s="224"/>
      <c r="M327" s="224"/>
      <c r="N327" s="224"/>
      <c r="O327" s="224"/>
      <c r="P327" s="224"/>
      <c r="R327" s="44"/>
    </row>
    <row r="328" spans="1:32" ht="51.75" customHeight="1" x14ac:dyDescent="0.25">
      <c r="A328" s="38"/>
      <c r="C328" s="224" t="s">
        <v>346</v>
      </c>
      <c r="D328" s="224"/>
      <c r="E328" s="224"/>
      <c r="F328" s="224"/>
      <c r="G328" s="224"/>
      <c r="H328" s="224"/>
      <c r="I328" s="224"/>
      <c r="J328" s="224"/>
      <c r="K328" s="224"/>
      <c r="L328" s="224"/>
      <c r="M328" s="224"/>
      <c r="N328" s="224"/>
      <c r="O328" s="224"/>
      <c r="P328" s="224"/>
      <c r="R328" s="44"/>
    </row>
    <row r="329" spans="1:32" ht="63" customHeight="1" x14ac:dyDescent="0.25">
      <c r="A329" s="38"/>
      <c r="C329" s="224" t="s">
        <v>347</v>
      </c>
      <c r="D329" s="224"/>
      <c r="E329" s="224"/>
      <c r="F329" s="224"/>
      <c r="G329" s="224"/>
      <c r="H329" s="224"/>
      <c r="I329" s="224"/>
      <c r="J329" s="224"/>
      <c r="K329" s="224"/>
      <c r="L329" s="224"/>
      <c r="M329" s="224"/>
      <c r="N329" s="224"/>
      <c r="O329" s="224"/>
      <c r="P329" s="224"/>
      <c r="R329" s="44"/>
    </row>
    <row r="330" spans="1:32" ht="21" customHeight="1" x14ac:dyDescent="0.25">
      <c r="A330" s="38"/>
      <c r="R330" s="44"/>
    </row>
    <row r="331" spans="1:32" ht="6" customHeight="1" x14ac:dyDescent="0.25">
      <c r="E331" s="77"/>
      <c r="F331" s="77"/>
      <c r="G331" s="77"/>
      <c r="H331" s="77"/>
      <c r="I331" s="77"/>
      <c r="J331" s="77"/>
      <c r="K331" s="77"/>
      <c r="L331" s="77"/>
      <c r="M331" s="77"/>
      <c r="N331" s="77"/>
      <c r="O331" s="74"/>
    </row>
    <row r="332" spans="1:32" ht="12" customHeight="1" x14ac:dyDescent="0.25">
      <c r="B332" s="38" t="s">
        <v>35</v>
      </c>
      <c r="C332" s="62" t="s">
        <v>36</v>
      </c>
      <c r="S332" s="44"/>
      <c r="T332" s="44"/>
      <c r="U332" s="44"/>
      <c r="V332" s="44"/>
      <c r="W332" s="44"/>
      <c r="X332" s="44"/>
      <c r="Y332" s="44"/>
      <c r="Z332" s="44"/>
      <c r="AC332" s="44"/>
      <c r="AD332" s="44"/>
      <c r="AE332" s="44"/>
      <c r="AF332" s="44"/>
    </row>
    <row r="333" spans="1:32" ht="6" customHeight="1" x14ac:dyDescent="0.25">
      <c r="A333" s="38"/>
      <c r="R333" s="44"/>
    </row>
    <row r="334" spans="1:32" ht="13.5" customHeight="1" x14ac:dyDescent="0.25">
      <c r="A334" s="38"/>
      <c r="C334" s="224" t="s">
        <v>348</v>
      </c>
      <c r="D334" s="224"/>
      <c r="E334" s="224"/>
      <c r="F334" s="224"/>
      <c r="G334" s="224"/>
      <c r="H334" s="224"/>
      <c r="I334" s="224"/>
      <c r="J334" s="224"/>
      <c r="K334" s="224"/>
      <c r="L334" s="224"/>
      <c r="M334" s="224"/>
      <c r="N334" s="224"/>
      <c r="O334" s="224"/>
      <c r="P334" s="224"/>
      <c r="R334" s="44"/>
    </row>
    <row r="335" spans="1:32" ht="30" customHeight="1" x14ac:dyDescent="0.25">
      <c r="A335" s="38"/>
      <c r="C335" s="224"/>
      <c r="D335" s="224"/>
      <c r="E335" s="224"/>
      <c r="F335" s="224"/>
      <c r="G335" s="224"/>
      <c r="H335" s="224"/>
      <c r="I335" s="224"/>
      <c r="J335" s="224"/>
      <c r="K335" s="224"/>
      <c r="L335" s="224"/>
      <c r="M335" s="224"/>
      <c r="N335" s="224"/>
      <c r="O335" s="224"/>
      <c r="P335" s="224"/>
      <c r="R335" s="44"/>
    </row>
    <row r="336" spans="1:32" s="74" customFormat="1" ht="22.5" customHeight="1" x14ac:dyDescent="0.25">
      <c r="B336" s="72"/>
      <c r="E336" s="60"/>
      <c r="F336" s="60"/>
      <c r="G336" s="60"/>
      <c r="H336" s="60"/>
      <c r="I336" s="60"/>
      <c r="J336" s="60"/>
      <c r="K336" s="60"/>
      <c r="L336" s="60"/>
      <c r="M336" s="60"/>
      <c r="N336" s="60"/>
      <c r="R336" s="60"/>
      <c r="AA336" s="60"/>
      <c r="AB336" s="60"/>
    </row>
    <row r="337" spans="1:32" ht="12" customHeight="1" x14ac:dyDescent="0.25">
      <c r="B337" s="38" t="s">
        <v>37</v>
      </c>
      <c r="C337" s="62" t="s">
        <v>38</v>
      </c>
      <c r="S337" s="44"/>
      <c r="T337" s="44"/>
      <c r="U337" s="44"/>
      <c r="V337" s="44"/>
      <c r="W337" s="44"/>
      <c r="X337" s="44"/>
      <c r="Y337" s="44"/>
      <c r="Z337" s="44"/>
      <c r="AC337" s="44"/>
      <c r="AD337" s="44"/>
      <c r="AE337" s="44"/>
      <c r="AF337" s="44"/>
    </row>
    <row r="338" spans="1:32" ht="6" customHeight="1" x14ac:dyDescent="0.25">
      <c r="A338" s="38"/>
      <c r="R338" s="44"/>
    </row>
    <row r="339" spans="1:32" ht="16.5" customHeight="1" x14ac:dyDescent="0.25">
      <c r="A339" s="38"/>
      <c r="C339" s="224" t="s">
        <v>349</v>
      </c>
      <c r="D339" s="224"/>
      <c r="E339" s="224"/>
      <c r="F339" s="224"/>
      <c r="G339" s="224"/>
      <c r="H339" s="224"/>
      <c r="I339" s="224"/>
      <c r="J339" s="224"/>
      <c r="K339" s="224"/>
      <c r="L339" s="224"/>
      <c r="M339" s="224"/>
      <c r="N339" s="224"/>
      <c r="O339" s="224"/>
      <c r="P339" s="224"/>
      <c r="R339" s="44"/>
    </row>
    <row r="340" spans="1:32" ht="24" customHeight="1" x14ac:dyDescent="0.25">
      <c r="A340" s="38"/>
      <c r="C340" s="224"/>
      <c r="D340" s="224"/>
      <c r="E340" s="224"/>
      <c r="F340" s="224"/>
      <c r="G340" s="224"/>
      <c r="H340" s="224"/>
      <c r="I340" s="224"/>
      <c r="J340" s="224"/>
      <c r="K340" s="224"/>
      <c r="L340" s="224"/>
      <c r="M340" s="224"/>
      <c r="N340" s="224"/>
      <c r="O340" s="224"/>
      <c r="P340" s="224"/>
      <c r="R340" s="44"/>
    </row>
    <row r="341" spans="1:32" ht="16.5" customHeight="1" x14ac:dyDescent="0.25">
      <c r="A341" s="38"/>
      <c r="C341" s="225" t="s">
        <v>350</v>
      </c>
      <c r="D341" s="225"/>
      <c r="E341" s="225"/>
      <c r="F341" s="225"/>
      <c r="G341" s="225"/>
      <c r="H341" s="225"/>
      <c r="I341" s="225"/>
      <c r="J341" s="225"/>
      <c r="K341" s="225"/>
      <c r="L341" s="225"/>
      <c r="M341" s="225"/>
      <c r="N341" s="225"/>
      <c r="O341" s="225"/>
      <c r="P341" s="225"/>
      <c r="R341" s="44"/>
    </row>
    <row r="342" spans="1:32" ht="16.5" customHeight="1" x14ac:dyDescent="0.25">
      <c r="A342" s="38"/>
      <c r="C342" s="225" t="s">
        <v>351</v>
      </c>
      <c r="D342" s="225"/>
      <c r="E342" s="225"/>
      <c r="F342" s="225"/>
      <c r="G342" s="225"/>
      <c r="H342" s="225"/>
      <c r="I342" s="225"/>
      <c r="J342" s="225"/>
      <c r="K342" s="225"/>
      <c r="L342" s="225"/>
      <c r="M342" s="225"/>
      <c r="N342" s="225"/>
      <c r="O342" s="225"/>
      <c r="P342" s="225"/>
      <c r="R342" s="44"/>
    </row>
    <row r="343" spans="1:32" ht="16.5" customHeight="1" x14ac:dyDescent="0.25">
      <c r="A343" s="38"/>
      <c r="C343" s="224" t="s">
        <v>352</v>
      </c>
      <c r="D343" s="224"/>
      <c r="E343" s="224"/>
      <c r="F343" s="224"/>
      <c r="G343" s="224"/>
      <c r="H343" s="224"/>
      <c r="I343" s="224"/>
      <c r="J343" s="224"/>
      <c r="K343" s="224"/>
      <c r="L343" s="224"/>
      <c r="M343" s="224"/>
      <c r="N343" s="224"/>
      <c r="O343" s="224"/>
      <c r="P343" s="224"/>
      <c r="R343" s="44"/>
    </row>
    <row r="344" spans="1:32" ht="1.5" customHeight="1" x14ac:dyDescent="0.25">
      <c r="A344" s="38"/>
      <c r="C344" s="224"/>
      <c r="D344" s="224"/>
      <c r="E344" s="224"/>
      <c r="F344" s="224"/>
      <c r="G344" s="224"/>
      <c r="H344" s="224"/>
      <c r="I344" s="224"/>
      <c r="J344" s="224"/>
      <c r="K344" s="224"/>
      <c r="L344" s="224"/>
      <c r="M344" s="224"/>
      <c r="N344" s="224"/>
      <c r="O344" s="224"/>
      <c r="P344" s="224"/>
      <c r="R344" s="44"/>
    </row>
    <row r="345" spans="1:32" ht="15.75" customHeight="1" x14ac:dyDescent="0.25">
      <c r="A345" s="38"/>
      <c r="R345" s="44"/>
    </row>
    <row r="346" spans="1:32" ht="12" customHeight="1" x14ac:dyDescent="0.25">
      <c r="B346" s="38" t="s">
        <v>31</v>
      </c>
      <c r="C346" s="62" t="s">
        <v>39</v>
      </c>
      <c r="S346" s="44"/>
      <c r="T346" s="44"/>
      <c r="U346" s="44"/>
      <c r="V346" s="44"/>
      <c r="W346" s="44"/>
      <c r="X346" s="44"/>
      <c r="Y346" s="44"/>
      <c r="Z346" s="44"/>
      <c r="AC346" s="44"/>
      <c r="AD346" s="44"/>
      <c r="AE346" s="44"/>
      <c r="AF346" s="44"/>
    </row>
    <row r="347" spans="1:32" ht="6" customHeight="1" x14ac:dyDescent="0.25">
      <c r="A347" s="38"/>
      <c r="R347" s="44"/>
      <c r="AA347" s="44"/>
      <c r="AB347" s="44"/>
    </row>
    <row r="348" spans="1:32" ht="14.25" customHeight="1" x14ac:dyDescent="0.25">
      <c r="A348" s="38"/>
      <c r="C348" s="224" t="s">
        <v>353</v>
      </c>
      <c r="D348" s="224"/>
      <c r="E348" s="224"/>
      <c r="F348" s="224"/>
      <c r="G348" s="224"/>
      <c r="H348" s="224"/>
      <c r="I348" s="224"/>
      <c r="J348" s="224"/>
      <c r="K348" s="224"/>
      <c r="L348" s="224"/>
      <c r="M348" s="224"/>
      <c r="N348" s="224"/>
      <c r="O348" s="224"/>
      <c r="P348" s="224"/>
      <c r="R348" s="44"/>
      <c r="AA348" s="44"/>
      <c r="AB348" s="44"/>
    </row>
    <row r="349" spans="1:32" ht="27" customHeight="1" x14ac:dyDescent="0.25">
      <c r="A349" s="38"/>
      <c r="C349" s="224"/>
      <c r="D349" s="224"/>
      <c r="E349" s="224"/>
      <c r="F349" s="224"/>
      <c r="G349" s="224"/>
      <c r="H349" s="224"/>
      <c r="I349" s="224"/>
      <c r="J349" s="224"/>
      <c r="K349" s="224"/>
      <c r="L349" s="224"/>
      <c r="M349" s="224"/>
      <c r="N349" s="224"/>
      <c r="O349" s="224"/>
      <c r="P349" s="224"/>
      <c r="R349" s="44"/>
      <c r="AA349" s="44"/>
      <c r="AB349" s="44"/>
    </row>
    <row r="350" spans="1:32" ht="14.25" customHeight="1" x14ac:dyDescent="0.25">
      <c r="A350" s="38"/>
      <c r="C350" s="224" t="s">
        <v>354</v>
      </c>
      <c r="D350" s="224"/>
      <c r="E350" s="224"/>
      <c r="F350" s="224"/>
      <c r="G350" s="224"/>
      <c r="H350" s="224"/>
      <c r="I350" s="224"/>
      <c r="J350" s="224"/>
      <c r="K350" s="224"/>
      <c r="L350" s="224"/>
      <c r="M350" s="224"/>
      <c r="N350" s="224"/>
      <c r="O350" s="224"/>
      <c r="P350" s="224"/>
      <c r="R350" s="44"/>
      <c r="AA350" s="44"/>
      <c r="AB350" s="44"/>
    </row>
    <row r="351" spans="1:32" ht="60.75" customHeight="1" x14ac:dyDescent="0.25">
      <c r="A351" s="38"/>
      <c r="C351" s="224"/>
      <c r="D351" s="224"/>
      <c r="E351" s="224"/>
      <c r="F351" s="224"/>
      <c r="G351" s="224"/>
      <c r="H351" s="224"/>
      <c r="I351" s="224"/>
      <c r="J351" s="224"/>
      <c r="K351" s="224"/>
      <c r="L351" s="224"/>
      <c r="M351" s="224"/>
      <c r="N351" s="224"/>
      <c r="O351" s="224"/>
      <c r="P351" s="224"/>
      <c r="R351" s="44"/>
      <c r="AA351" s="44"/>
      <c r="AB351" s="44"/>
    </row>
    <row r="352" spans="1:32" ht="12" customHeight="1" x14ac:dyDescent="0.25">
      <c r="B352" s="38" t="s">
        <v>30</v>
      </c>
      <c r="C352" s="62" t="s">
        <v>40</v>
      </c>
      <c r="R352" s="44"/>
      <c r="S352" s="44"/>
      <c r="T352" s="44"/>
      <c r="U352" s="44"/>
      <c r="V352" s="44"/>
      <c r="W352" s="44"/>
      <c r="X352" s="44"/>
      <c r="Y352" s="44"/>
      <c r="Z352" s="44"/>
      <c r="AA352" s="44"/>
      <c r="AB352" s="44"/>
      <c r="AC352" s="44"/>
      <c r="AD352" s="44"/>
      <c r="AE352" s="44"/>
      <c r="AF352" s="44"/>
    </row>
    <row r="353" spans="2:32" ht="81.75" customHeight="1" x14ac:dyDescent="0.25">
      <c r="B353" s="38"/>
      <c r="C353" s="108" t="s">
        <v>355</v>
      </c>
      <c r="D353" s="224" t="s">
        <v>356</v>
      </c>
      <c r="E353" s="224"/>
      <c r="F353" s="224"/>
      <c r="G353" s="224"/>
      <c r="H353" s="224"/>
      <c r="I353" s="224"/>
      <c r="J353" s="224"/>
      <c r="K353" s="224"/>
      <c r="L353" s="224"/>
      <c r="M353" s="224"/>
      <c r="N353" s="224"/>
      <c r="O353" s="224"/>
      <c r="P353" s="224"/>
      <c r="R353" s="44"/>
      <c r="S353" s="44"/>
      <c r="T353" s="44"/>
      <c r="U353" s="44"/>
      <c r="V353" s="44"/>
      <c r="W353" s="44"/>
      <c r="X353" s="44"/>
      <c r="Y353" s="44"/>
      <c r="Z353" s="44"/>
      <c r="AA353" s="44"/>
      <c r="AB353" s="44"/>
      <c r="AC353" s="44"/>
      <c r="AD353" s="44"/>
      <c r="AE353" s="44"/>
      <c r="AF353" s="44"/>
    </row>
    <row r="354" spans="2:32" ht="12" customHeight="1" x14ac:dyDescent="0.25">
      <c r="B354" s="38"/>
      <c r="C354" s="108" t="s">
        <v>357</v>
      </c>
      <c r="D354" s="226" t="s">
        <v>358</v>
      </c>
      <c r="E354" s="226"/>
      <c r="F354" s="226"/>
      <c r="G354" s="226"/>
      <c r="H354" s="226"/>
      <c r="I354" s="226"/>
      <c r="J354" s="226"/>
      <c r="K354" s="226"/>
      <c r="L354" s="226"/>
      <c r="M354" s="226"/>
      <c r="N354" s="226"/>
      <c r="O354" s="226"/>
      <c r="P354" s="226"/>
      <c r="R354" s="44"/>
      <c r="S354" s="44"/>
      <c r="T354" s="44"/>
      <c r="U354" s="44"/>
      <c r="V354" s="44"/>
      <c r="W354" s="44"/>
      <c r="X354" s="44"/>
      <c r="Y354" s="44"/>
      <c r="Z354" s="44"/>
      <c r="AA354" s="44"/>
      <c r="AB354" s="44"/>
      <c r="AC354" s="44"/>
      <c r="AD354" s="44"/>
      <c r="AE354" s="44"/>
      <c r="AF354" s="44"/>
    </row>
    <row r="355" spans="2:32" ht="12" customHeight="1" x14ac:dyDescent="0.25">
      <c r="B355" s="38"/>
      <c r="C355" s="108" t="s">
        <v>359</v>
      </c>
      <c r="D355" s="227" t="s">
        <v>360</v>
      </c>
      <c r="E355" s="227"/>
      <c r="F355" s="227"/>
      <c r="G355" s="227"/>
      <c r="H355" s="227"/>
      <c r="I355" s="227"/>
      <c r="J355" s="227"/>
      <c r="K355" s="227"/>
      <c r="L355" s="227"/>
      <c r="M355" s="227"/>
      <c r="N355" s="227"/>
      <c r="O355" s="227"/>
      <c r="P355" s="227"/>
      <c r="R355" s="44"/>
      <c r="S355" s="44"/>
      <c r="T355" s="44"/>
      <c r="U355" s="44"/>
      <c r="V355" s="44"/>
      <c r="W355" s="44"/>
      <c r="X355" s="44"/>
      <c r="Y355" s="44"/>
      <c r="Z355" s="44"/>
      <c r="AA355" s="44"/>
      <c r="AB355" s="44"/>
      <c r="AC355" s="44"/>
      <c r="AD355" s="44"/>
      <c r="AE355" s="44"/>
      <c r="AF355" s="44"/>
    </row>
    <row r="356" spans="2:32" ht="12" customHeight="1" x14ac:dyDescent="0.25">
      <c r="B356" s="38"/>
      <c r="C356" s="108" t="s">
        <v>361</v>
      </c>
      <c r="D356" s="226" t="s">
        <v>364</v>
      </c>
      <c r="E356" s="226"/>
      <c r="F356" s="226"/>
      <c r="G356" s="226"/>
      <c r="H356" s="226"/>
      <c r="I356" s="226"/>
      <c r="J356" s="226"/>
      <c r="K356" s="226"/>
      <c r="L356" s="226"/>
      <c r="M356" s="226"/>
      <c r="N356" s="226"/>
      <c r="O356" s="226"/>
      <c r="P356" s="226"/>
      <c r="R356" s="44"/>
      <c r="S356" s="44"/>
      <c r="T356" s="44"/>
      <c r="U356" s="44"/>
      <c r="V356" s="44"/>
      <c r="W356" s="44"/>
      <c r="X356" s="44"/>
      <c r="Y356" s="44"/>
      <c r="Z356" s="44"/>
      <c r="AA356" s="44"/>
      <c r="AB356" s="44"/>
      <c r="AC356" s="44"/>
      <c r="AD356" s="44"/>
      <c r="AE356" s="44"/>
      <c r="AF356" s="44"/>
    </row>
    <row r="357" spans="2:32" ht="12" customHeight="1" x14ac:dyDescent="0.25">
      <c r="B357" s="38"/>
      <c r="C357" s="108" t="s">
        <v>362</v>
      </c>
      <c r="D357" s="226" t="s">
        <v>363</v>
      </c>
      <c r="E357" s="226"/>
      <c r="F357" s="226"/>
      <c r="G357" s="226"/>
      <c r="H357" s="226"/>
      <c r="I357" s="226"/>
      <c r="J357" s="226"/>
      <c r="K357" s="226"/>
      <c r="L357" s="226"/>
      <c r="M357" s="226"/>
      <c r="N357" s="226"/>
      <c r="O357" s="226"/>
      <c r="P357" s="226"/>
      <c r="R357" s="44"/>
      <c r="S357" s="44"/>
      <c r="T357" s="44"/>
      <c r="U357" s="44"/>
      <c r="V357" s="44"/>
      <c r="W357" s="44"/>
      <c r="X357" s="44"/>
      <c r="Y357" s="44"/>
      <c r="Z357" s="44"/>
      <c r="AA357" s="44"/>
      <c r="AB357" s="44"/>
      <c r="AC357" s="44"/>
      <c r="AD357" s="44"/>
      <c r="AE357" s="44"/>
      <c r="AF357" s="44"/>
    </row>
    <row r="358" spans="2:32" ht="12" customHeight="1" x14ac:dyDescent="0.25">
      <c r="B358" s="38"/>
      <c r="C358" s="108" t="s">
        <v>365</v>
      </c>
      <c r="D358" s="226" t="s">
        <v>366</v>
      </c>
      <c r="E358" s="226"/>
      <c r="F358" s="226"/>
      <c r="G358" s="226"/>
      <c r="H358" s="226"/>
      <c r="I358" s="226"/>
      <c r="J358" s="226"/>
      <c r="K358" s="226"/>
      <c r="L358" s="226"/>
      <c r="M358" s="226"/>
      <c r="N358" s="226"/>
      <c r="O358" s="226"/>
      <c r="P358" s="226"/>
      <c r="R358" s="44"/>
      <c r="S358" s="44"/>
      <c r="T358" s="44"/>
      <c r="U358" s="44"/>
      <c r="V358" s="44"/>
      <c r="W358" s="44"/>
      <c r="X358" s="44"/>
      <c r="Y358" s="44"/>
      <c r="Z358" s="44"/>
      <c r="AA358" s="44"/>
      <c r="AB358" s="44"/>
      <c r="AC358" s="44"/>
      <c r="AD358" s="44"/>
      <c r="AE358" s="44"/>
      <c r="AF358" s="44"/>
    </row>
    <row r="359" spans="2:32" ht="12" customHeight="1" x14ac:dyDescent="0.25">
      <c r="B359" s="38"/>
      <c r="C359" s="108" t="s">
        <v>367</v>
      </c>
      <c r="D359" s="226" t="s">
        <v>368</v>
      </c>
      <c r="E359" s="226"/>
      <c r="F359" s="226"/>
      <c r="G359" s="226"/>
      <c r="H359" s="226"/>
      <c r="I359" s="226"/>
      <c r="J359" s="226"/>
      <c r="K359" s="226"/>
      <c r="L359" s="226"/>
      <c r="M359" s="226"/>
      <c r="N359" s="226"/>
      <c r="O359" s="226"/>
      <c r="P359" s="226"/>
      <c r="R359" s="44"/>
      <c r="S359" s="44"/>
      <c r="T359" s="44"/>
      <c r="U359" s="44"/>
      <c r="V359" s="44"/>
      <c r="W359" s="44"/>
      <c r="X359" s="44"/>
      <c r="Y359" s="44"/>
      <c r="Z359" s="44"/>
      <c r="AA359" s="44"/>
      <c r="AB359" s="44"/>
      <c r="AC359" s="44"/>
      <c r="AD359" s="44"/>
      <c r="AE359" s="44"/>
      <c r="AF359" s="44"/>
    </row>
    <row r="360" spans="2:32" ht="12" customHeight="1" x14ac:dyDescent="0.25">
      <c r="B360" s="38"/>
      <c r="C360" s="62"/>
      <c r="D360" s="228" t="s">
        <v>369</v>
      </c>
      <c r="E360" s="228"/>
      <c r="F360" s="228"/>
      <c r="G360" s="228"/>
      <c r="H360" s="228"/>
      <c r="I360" s="228"/>
      <c r="J360" s="228"/>
      <c r="K360" s="228"/>
      <c r="L360" s="228"/>
      <c r="M360" s="228"/>
      <c r="N360" s="228"/>
      <c r="O360" s="228"/>
      <c r="P360" s="228"/>
      <c r="R360" s="44"/>
      <c r="S360" s="44"/>
      <c r="T360" s="44"/>
      <c r="U360" s="44"/>
      <c r="V360" s="44"/>
      <c r="W360" s="44"/>
      <c r="X360" s="44"/>
      <c r="Y360" s="44"/>
      <c r="Z360" s="44"/>
      <c r="AA360" s="44"/>
      <c r="AB360" s="44"/>
      <c r="AC360" s="44"/>
      <c r="AD360" s="44"/>
      <c r="AE360" s="44"/>
      <c r="AF360" s="44"/>
    </row>
    <row r="361" spans="2:32" ht="30.75" customHeight="1" x14ac:dyDescent="0.25">
      <c r="B361" s="38"/>
      <c r="C361" s="62"/>
      <c r="D361" s="228"/>
      <c r="E361" s="228"/>
      <c r="F361" s="228"/>
      <c r="G361" s="228"/>
      <c r="H361" s="228"/>
      <c r="I361" s="228"/>
      <c r="J361" s="228"/>
      <c r="K361" s="228"/>
      <c r="L361" s="228"/>
      <c r="M361" s="228"/>
      <c r="N361" s="228"/>
      <c r="O361" s="228"/>
      <c r="P361" s="228"/>
      <c r="R361" s="44"/>
      <c r="S361" s="44"/>
      <c r="T361" s="44"/>
      <c r="U361" s="44"/>
      <c r="V361" s="44"/>
      <c r="W361" s="44"/>
      <c r="X361" s="44"/>
      <c r="Y361" s="44"/>
      <c r="Z361" s="44"/>
      <c r="AA361" s="44"/>
      <c r="AB361" s="44"/>
      <c r="AC361" s="44"/>
      <c r="AD361" s="44"/>
      <c r="AE361" s="44"/>
      <c r="AF361" s="44"/>
    </row>
    <row r="362" spans="2:32" ht="27" customHeight="1" x14ac:dyDescent="0.25">
      <c r="B362" s="38"/>
      <c r="C362" s="108" t="s">
        <v>370</v>
      </c>
      <c r="D362" s="229" t="s">
        <v>371</v>
      </c>
      <c r="E362" s="229"/>
      <c r="F362" s="229"/>
      <c r="G362" s="229"/>
      <c r="H362" s="229"/>
      <c r="I362" s="229"/>
      <c r="J362" s="229"/>
      <c r="K362" s="229"/>
      <c r="L362" s="229"/>
      <c r="M362" s="229"/>
      <c r="N362" s="229"/>
      <c r="O362" s="229"/>
      <c r="P362" s="229"/>
      <c r="R362" s="44"/>
      <c r="S362" s="44"/>
      <c r="T362" s="44"/>
      <c r="U362" s="44"/>
      <c r="V362" s="44"/>
      <c r="W362" s="44"/>
      <c r="X362" s="44"/>
      <c r="Y362" s="44"/>
      <c r="Z362" s="44"/>
      <c r="AA362" s="44"/>
      <c r="AB362" s="44"/>
      <c r="AC362" s="44"/>
      <c r="AD362" s="44"/>
      <c r="AE362" s="44"/>
      <c r="AF362" s="44"/>
    </row>
    <row r="363" spans="2:32" ht="12" customHeight="1" x14ac:dyDescent="0.25">
      <c r="B363" s="38"/>
      <c r="C363" s="62"/>
      <c r="R363" s="44"/>
      <c r="S363" s="44"/>
      <c r="T363" s="44"/>
      <c r="U363" s="44"/>
      <c r="V363" s="44"/>
      <c r="W363" s="44"/>
      <c r="X363" s="44"/>
      <c r="Y363" s="44"/>
      <c r="Z363" s="44"/>
      <c r="AA363" s="44"/>
      <c r="AB363" s="44"/>
      <c r="AC363" s="44"/>
      <c r="AD363" s="44"/>
      <c r="AE363" s="44"/>
      <c r="AF363" s="44"/>
    </row>
    <row r="364" spans="2:32" s="44" customFormat="1" ht="12" customHeight="1" x14ac:dyDescent="0.25">
      <c r="B364" s="60"/>
      <c r="C364" s="79"/>
      <c r="D364" s="60"/>
      <c r="E364" s="60"/>
      <c r="F364" s="60"/>
      <c r="G364" s="60"/>
      <c r="H364" s="60"/>
      <c r="I364" s="60"/>
      <c r="J364" s="60"/>
      <c r="K364" s="60"/>
      <c r="L364" s="60"/>
      <c r="M364" s="60"/>
      <c r="N364" s="60"/>
      <c r="O364" s="60"/>
      <c r="P364" s="60"/>
      <c r="AA364" s="35"/>
      <c r="AB364" s="35"/>
    </row>
    <row r="365" spans="2:32" ht="12" customHeight="1" x14ac:dyDescent="0.25">
      <c r="B365" s="38" t="s">
        <v>41</v>
      </c>
      <c r="C365" s="62" t="s">
        <v>42</v>
      </c>
      <c r="E365" s="78"/>
      <c r="F365" s="78"/>
      <c r="G365" s="78"/>
      <c r="H365" s="78"/>
      <c r="I365" s="78"/>
      <c r="J365" s="78"/>
      <c r="K365" s="78"/>
      <c r="L365" s="78"/>
      <c r="M365" s="78"/>
      <c r="N365" s="78"/>
      <c r="R365" s="44"/>
      <c r="S365" s="44"/>
      <c r="T365" s="44"/>
      <c r="U365" s="44"/>
      <c r="V365" s="44"/>
      <c r="W365" s="44"/>
      <c r="X365" s="44"/>
      <c r="Y365" s="44"/>
      <c r="Z365" s="44"/>
      <c r="AA365" s="44"/>
      <c r="AB365" s="44"/>
      <c r="AC365" s="44"/>
      <c r="AD365" s="44"/>
      <c r="AE365" s="44"/>
      <c r="AF365" s="44"/>
    </row>
    <row r="366" spans="2:32" ht="6" customHeight="1" x14ac:dyDescent="0.25">
      <c r="B366" s="38"/>
      <c r="C366" s="62"/>
      <c r="R366" s="44"/>
      <c r="S366" s="44"/>
      <c r="T366" s="44"/>
      <c r="U366" s="44"/>
      <c r="V366" s="44"/>
      <c r="W366" s="44"/>
      <c r="X366" s="44"/>
      <c r="Y366" s="44"/>
      <c r="Z366" s="44"/>
      <c r="AA366" s="44"/>
      <c r="AB366" s="44"/>
      <c r="AC366" s="44"/>
      <c r="AD366" s="44"/>
      <c r="AE366" s="44"/>
      <c r="AF366" s="44"/>
    </row>
    <row r="367" spans="2:32" ht="45.75" customHeight="1" x14ac:dyDescent="0.25">
      <c r="B367" s="38"/>
      <c r="C367" s="229" t="s">
        <v>372</v>
      </c>
      <c r="D367" s="229"/>
      <c r="E367" s="229"/>
      <c r="F367" s="229"/>
      <c r="G367" s="229"/>
      <c r="H367" s="229"/>
      <c r="I367" s="229"/>
      <c r="J367" s="229"/>
      <c r="K367" s="229"/>
      <c r="L367" s="229"/>
      <c r="M367" s="229"/>
      <c r="N367" s="229"/>
      <c r="O367" s="229"/>
      <c r="P367" s="229"/>
      <c r="R367" s="44"/>
      <c r="S367" s="44"/>
      <c r="T367" s="44"/>
      <c r="U367" s="44"/>
      <c r="V367" s="44"/>
      <c r="W367" s="44"/>
      <c r="X367" s="44"/>
      <c r="Y367" s="44"/>
      <c r="Z367" s="44"/>
      <c r="AA367" s="44"/>
      <c r="AB367" s="44"/>
      <c r="AC367" s="44"/>
      <c r="AD367" s="44"/>
      <c r="AE367" s="44"/>
      <c r="AF367" s="44"/>
    </row>
    <row r="368" spans="2:32" ht="12" customHeight="1" x14ac:dyDescent="0.25">
      <c r="B368" s="38" t="s">
        <v>43</v>
      </c>
      <c r="C368" s="62" t="s">
        <v>44</v>
      </c>
      <c r="R368" s="44"/>
      <c r="S368" s="44"/>
      <c r="T368" s="44"/>
      <c r="U368" s="44"/>
      <c r="V368" s="44"/>
      <c r="W368" s="44"/>
      <c r="X368" s="44"/>
      <c r="Y368" s="44"/>
      <c r="Z368" s="44"/>
      <c r="AA368" s="44"/>
      <c r="AB368" s="44"/>
      <c r="AC368" s="44"/>
      <c r="AD368" s="44"/>
      <c r="AE368" s="44"/>
      <c r="AF368" s="44"/>
    </row>
    <row r="369" spans="2:32" ht="12" customHeight="1" x14ac:dyDescent="0.25">
      <c r="B369" s="38"/>
      <c r="C369" s="62"/>
      <c r="R369" s="44"/>
      <c r="S369" s="44"/>
      <c r="T369" s="44"/>
      <c r="U369" s="44"/>
      <c r="V369" s="44"/>
      <c r="W369" s="44"/>
      <c r="X369" s="44"/>
      <c r="Y369" s="44"/>
      <c r="Z369" s="44"/>
      <c r="AA369" s="44"/>
      <c r="AB369" s="44"/>
      <c r="AC369" s="44"/>
      <c r="AD369" s="44"/>
      <c r="AE369" s="44"/>
      <c r="AF369" s="44"/>
    </row>
    <row r="370" spans="2:32" ht="12" customHeight="1" x14ac:dyDescent="0.25">
      <c r="B370" s="38"/>
      <c r="C370" s="226" t="s">
        <v>407</v>
      </c>
      <c r="D370" s="226"/>
      <c r="E370" s="226"/>
      <c r="F370" s="226"/>
      <c r="G370" s="226"/>
      <c r="H370" s="226"/>
      <c r="I370" s="226"/>
      <c r="J370" s="226"/>
      <c r="K370" s="226"/>
      <c r="L370" s="226"/>
      <c r="M370" s="226"/>
      <c r="N370" s="226"/>
      <c r="O370" s="226"/>
      <c r="P370" s="226"/>
      <c r="R370" s="44"/>
      <c r="S370" s="44"/>
      <c r="T370" s="44"/>
      <c r="U370" s="44"/>
      <c r="V370" s="44"/>
      <c r="W370" s="44"/>
      <c r="X370" s="44"/>
      <c r="Y370" s="44"/>
      <c r="Z370" s="44"/>
      <c r="AA370" s="44"/>
      <c r="AB370" s="44"/>
      <c r="AC370" s="44"/>
      <c r="AD370" s="44"/>
      <c r="AE370" s="44"/>
      <c r="AF370" s="44"/>
    </row>
    <row r="371" spans="2:32" ht="12" customHeight="1" x14ac:dyDescent="0.25">
      <c r="B371" s="38"/>
      <c r="C371" s="62"/>
      <c r="D371" s="110" t="s">
        <v>373</v>
      </c>
      <c r="E371" s="88"/>
      <c r="F371" s="88"/>
      <c r="G371" s="88"/>
      <c r="H371" s="88"/>
      <c r="I371" s="88"/>
      <c r="J371" s="88"/>
      <c r="K371" s="88"/>
      <c r="R371" s="44"/>
      <c r="S371" s="44"/>
      <c r="T371" s="44"/>
      <c r="U371" s="44"/>
      <c r="V371" s="44"/>
      <c r="W371" s="44"/>
      <c r="X371" s="44"/>
      <c r="Y371" s="44"/>
      <c r="Z371" s="44"/>
      <c r="AA371" s="44"/>
      <c r="AB371" s="44"/>
      <c r="AC371" s="44"/>
      <c r="AD371" s="44"/>
      <c r="AE371" s="44"/>
      <c r="AF371" s="44"/>
    </row>
    <row r="372" spans="2:32" ht="12" customHeight="1" x14ac:dyDescent="0.25">
      <c r="B372" s="38"/>
      <c r="C372" s="62"/>
      <c r="D372" s="109" t="s">
        <v>374</v>
      </c>
      <c r="E372" s="88"/>
      <c r="F372" s="88"/>
      <c r="G372" s="88"/>
      <c r="H372" s="88"/>
      <c r="I372" s="230">
        <v>2449391</v>
      </c>
      <c r="J372" s="230"/>
      <c r="K372" s="230"/>
      <c r="R372" s="44"/>
      <c r="S372" s="44"/>
      <c r="T372" s="44"/>
      <c r="U372" s="44"/>
      <c r="V372" s="44"/>
      <c r="W372" s="44"/>
      <c r="X372" s="44"/>
      <c r="Y372" s="44"/>
      <c r="Z372" s="44"/>
      <c r="AA372" s="44"/>
      <c r="AB372" s="44"/>
      <c r="AC372" s="44"/>
      <c r="AD372" s="44"/>
      <c r="AE372" s="44"/>
      <c r="AF372" s="44"/>
    </row>
    <row r="373" spans="2:32" ht="12" customHeight="1" x14ac:dyDescent="0.25">
      <c r="B373" s="38"/>
      <c r="C373" s="62"/>
      <c r="D373" s="109" t="s">
        <v>375</v>
      </c>
      <c r="E373" s="88"/>
      <c r="F373" s="88"/>
      <c r="G373" s="88"/>
      <c r="H373" s="88"/>
      <c r="I373" s="230">
        <v>1065802.04</v>
      </c>
      <c r="J373" s="230"/>
      <c r="K373" s="230"/>
      <c r="R373" s="44"/>
      <c r="S373" s="44"/>
      <c r="T373" s="44"/>
      <c r="U373" s="44"/>
      <c r="V373" s="44"/>
      <c r="W373" s="44"/>
      <c r="X373" s="44"/>
      <c r="Y373" s="44"/>
      <c r="Z373" s="44"/>
      <c r="AA373" s="44"/>
      <c r="AB373" s="44"/>
      <c r="AC373" s="44"/>
      <c r="AD373" s="44"/>
      <c r="AE373" s="44"/>
      <c r="AF373" s="44"/>
    </row>
    <row r="374" spans="2:32" ht="12" customHeight="1" x14ac:dyDescent="0.25">
      <c r="B374" s="38"/>
      <c r="C374" s="62"/>
      <c r="D374" s="109" t="s">
        <v>376</v>
      </c>
      <c r="E374" s="88"/>
      <c r="F374" s="88"/>
      <c r="G374" s="88"/>
      <c r="H374" s="88"/>
      <c r="I374" s="230">
        <v>1955994.08</v>
      </c>
      <c r="J374" s="230"/>
      <c r="K374" s="230"/>
      <c r="R374" s="44"/>
      <c r="S374" s="44"/>
      <c r="T374" s="44"/>
      <c r="U374" s="44"/>
      <c r="V374" s="44"/>
      <c r="W374" s="44"/>
      <c r="X374" s="44"/>
      <c r="Y374" s="44"/>
      <c r="Z374" s="44"/>
      <c r="AA374" s="44"/>
      <c r="AB374" s="44"/>
      <c r="AC374" s="44"/>
      <c r="AD374" s="44"/>
      <c r="AE374" s="44"/>
      <c r="AF374" s="44"/>
    </row>
    <row r="375" spans="2:32" ht="12" customHeight="1" x14ac:dyDescent="0.25">
      <c r="B375" s="38"/>
      <c r="C375" s="62"/>
      <c r="D375" s="106" t="s">
        <v>377</v>
      </c>
      <c r="E375" s="88"/>
      <c r="F375" s="88"/>
      <c r="G375" s="88"/>
      <c r="H375" s="88"/>
      <c r="I375" s="109"/>
      <c r="J375" s="109"/>
      <c r="K375" s="109"/>
      <c r="R375" s="44"/>
      <c r="S375" s="44"/>
      <c r="T375" s="44"/>
      <c r="U375" s="44"/>
      <c r="V375" s="44"/>
      <c r="W375" s="44"/>
      <c r="X375" s="44"/>
      <c r="Y375" s="44"/>
      <c r="Z375" s="44"/>
      <c r="AA375" s="44"/>
      <c r="AB375" s="44"/>
      <c r="AC375" s="44"/>
      <c r="AD375" s="44"/>
      <c r="AE375" s="44"/>
      <c r="AF375" s="44"/>
    </row>
    <row r="376" spans="2:32" ht="12" customHeight="1" x14ac:dyDescent="0.25">
      <c r="B376" s="38"/>
      <c r="C376" s="62"/>
      <c r="D376" s="101" t="s">
        <v>378</v>
      </c>
      <c r="E376" s="88"/>
      <c r="F376" s="88"/>
      <c r="G376" s="88"/>
      <c r="H376" s="88"/>
      <c r="I376" s="231">
        <v>118439.58</v>
      </c>
      <c r="J376" s="231"/>
      <c r="K376" s="231"/>
      <c r="R376" s="44"/>
      <c r="S376" s="44"/>
      <c r="T376" s="44"/>
      <c r="U376" s="44"/>
      <c r="V376" s="44"/>
      <c r="W376" s="44"/>
      <c r="X376" s="44"/>
      <c r="Y376" s="44"/>
      <c r="Z376" s="44"/>
      <c r="AA376" s="44"/>
      <c r="AB376" s="44"/>
      <c r="AC376" s="44"/>
      <c r="AD376" s="44"/>
      <c r="AE376" s="44"/>
      <c r="AF376" s="44"/>
    </row>
    <row r="377" spans="2:32" ht="12" customHeight="1" x14ac:dyDescent="0.25">
      <c r="B377" s="38"/>
      <c r="C377" s="232" t="s">
        <v>409</v>
      </c>
      <c r="D377" s="232"/>
      <c r="E377" s="232"/>
      <c r="F377" s="232"/>
      <c r="G377" s="232"/>
      <c r="H377" s="232"/>
      <c r="I377" s="232"/>
      <c r="J377" s="232"/>
      <c r="K377" s="232"/>
      <c r="L377" s="232"/>
      <c r="M377" s="232"/>
      <c r="N377" s="232"/>
      <c r="O377" s="232"/>
      <c r="R377" s="44"/>
      <c r="S377" s="44"/>
      <c r="T377" s="44"/>
      <c r="U377" s="44"/>
      <c r="V377" s="44"/>
      <c r="W377" s="44"/>
      <c r="X377" s="44"/>
      <c r="Y377" s="44"/>
      <c r="Z377" s="44"/>
      <c r="AA377" s="44"/>
      <c r="AB377" s="44"/>
      <c r="AC377" s="44"/>
      <c r="AD377" s="44"/>
      <c r="AE377" s="44"/>
      <c r="AF377" s="44"/>
    </row>
    <row r="378" spans="2:32" ht="12" customHeight="1" x14ac:dyDescent="0.25">
      <c r="B378" s="38"/>
      <c r="C378" s="62"/>
      <c r="D378" s="233" t="s">
        <v>67</v>
      </c>
      <c r="E378" s="233"/>
      <c r="F378" s="233"/>
      <c r="G378" s="233"/>
      <c r="H378" s="88"/>
      <c r="I378" s="88"/>
      <c r="J378" s="231" t="s">
        <v>12</v>
      </c>
      <c r="K378" s="231"/>
      <c r="L378" s="234" t="s">
        <v>379</v>
      </c>
      <c r="M378" s="234"/>
      <c r="N378" s="234"/>
      <c r="R378" s="44"/>
      <c r="S378" s="44"/>
      <c r="T378" s="44"/>
      <c r="U378" s="44"/>
      <c r="V378" s="44"/>
      <c r="W378" s="44"/>
      <c r="X378" s="44"/>
      <c r="Y378" s="44"/>
      <c r="Z378" s="44"/>
      <c r="AA378" s="44"/>
      <c r="AB378" s="44"/>
      <c r="AC378" s="44"/>
      <c r="AD378" s="44"/>
      <c r="AE378" s="44"/>
      <c r="AF378" s="44"/>
    </row>
    <row r="379" spans="2:32" ht="12" customHeight="1" x14ac:dyDescent="0.25">
      <c r="B379" s="38"/>
      <c r="C379" s="62"/>
      <c r="D379" s="101" t="s">
        <v>380</v>
      </c>
      <c r="E379" s="109"/>
      <c r="F379" s="109"/>
      <c r="G379" s="109"/>
      <c r="H379" s="88"/>
      <c r="I379" s="88"/>
      <c r="J379" s="231">
        <v>802975.32</v>
      </c>
      <c r="K379" s="231"/>
      <c r="L379" s="235">
        <f>J379/I373</f>
        <v>0.75340005917046271</v>
      </c>
      <c r="M379" s="235"/>
      <c r="N379" s="235"/>
      <c r="R379" s="44"/>
      <c r="S379" s="44"/>
      <c r="T379" s="44"/>
      <c r="U379" s="44"/>
      <c r="V379" s="44"/>
      <c r="W379" s="44"/>
      <c r="X379" s="44"/>
      <c r="Y379" s="44"/>
      <c r="Z379" s="44"/>
      <c r="AA379" s="44"/>
      <c r="AB379" s="44"/>
      <c r="AC379" s="44"/>
      <c r="AD379" s="44"/>
      <c r="AE379" s="44"/>
      <c r="AF379" s="44"/>
    </row>
    <row r="380" spans="2:32" ht="12" customHeight="1" x14ac:dyDescent="0.25">
      <c r="B380" s="38"/>
      <c r="C380" s="62"/>
      <c r="D380" s="101" t="s">
        <v>381</v>
      </c>
      <c r="E380" s="109"/>
      <c r="F380" s="109"/>
      <c r="G380" s="109"/>
      <c r="H380" s="88"/>
      <c r="I380" s="88"/>
      <c r="J380" s="231">
        <v>942557.17</v>
      </c>
      <c r="K380" s="231"/>
      <c r="L380" s="236">
        <v>0.7</v>
      </c>
      <c r="M380" s="236"/>
      <c r="N380" s="236"/>
      <c r="R380" s="44"/>
      <c r="S380" s="44"/>
      <c r="T380" s="44"/>
      <c r="U380" s="44"/>
      <c r="V380" s="44"/>
      <c r="W380" s="44"/>
      <c r="X380" s="44"/>
      <c r="Y380" s="44"/>
      <c r="Z380" s="44"/>
      <c r="AA380" s="44"/>
      <c r="AB380" s="44"/>
      <c r="AC380" s="44"/>
      <c r="AD380" s="44"/>
      <c r="AE380" s="44"/>
      <c r="AF380" s="44"/>
    </row>
    <row r="381" spans="2:32" ht="12" customHeight="1" x14ac:dyDescent="0.25">
      <c r="B381" s="38"/>
      <c r="C381" s="62"/>
      <c r="D381" s="101" t="s">
        <v>382</v>
      </c>
      <c r="E381" s="109"/>
      <c r="F381" s="109"/>
      <c r="G381" s="109"/>
      <c r="H381" s="88"/>
      <c r="I381" s="88"/>
      <c r="J381" s="231">
        <v>35902.58</v>
      </c>
      <c r="K381" s="231"/>
      <c r="L381" s="236">
        <v>0.62</v>
      </c>
      <c r="M381" s="236"/>
      <c r="N381" s="236"/>
      <c r="P381" s="113"/>
      <c r="R381" s="44"/>
      <c r="S381" s="44"/>
      <c r="T381" s="44"/>
      <c r="U381" s="44"/>
      <c r="V381" s="44"/>
      <c r="W381" s="44"/>
      <c r="X381" s="44"/>
      <c r="Y381" s="44"/>
      <c r="Z381" s="44"/>
      <c r="AA381" s="44"/>
      <c r="AB381" s="44"/>
      <c r="AC381" s="44"/>
      <c r="AD381" s="44"/>
      <c r="AE381" s="44"/>
      <c r="AF381" s="44"/>
    </row>
    <row r="382" spans="2:32" ht="12" customHeight="1" x14ac:dyDescent="0.25">
      <c r="B382" s="38"/>
      <c r="C382" s="62"/>
      <c r="D382" s="101" t="s">
        <v>383</v>
      </c>
      <c r="E382" s="109"/>
      <c r="F382" s="109"/>
      <c r="G382" s="109"/>
      <c r="H382" s="88"/>
      <c r="I382" s="88"/>
      <c r="J382" s="231">
        <v>330464.19</v>
      </c>
      <c r="K382" s="231"/>
      <c r="L382" s="236">
        <v>0.13</v>
      </c>
      <c r="M382" s="236"/>
      <c r="N382" s="236"/>
      <c r="P382" s="114"/>
      <c r="R382" s="44"/>
      <c r="S382" s="44"/>
      <c r="T382" s="44"/>
      <c r="U382" s="44"/>
      <c r="V382" s="44"/>
      <c r="W382" s="44"/>
      <c r="X382" s="44"/>
      <c r="Y382" s="44"/>
      <c r="Z382" s="44"/>
      <c r="AA382" s="44"/>
      <c r="AB382" s="44"/>
      <c r="AC382" s="44"/>
      <c r="AD382" s="44"/>
      <c r="AE382" s="44"/>
      <c r="AF382" s="44"/>
    </row>
    <row r="383" spans="2:32" ht="12" customHeight="1" x14ac:dyDescent="0.25">
      <c r="B383" s="38"/>
      <c r="C383" s="62"/>
      <c r="D383" s="101" t="s">
        <v>384</v>
      </c>
      <c r="E383" s="109"/>
      <c r="F383" s="109"/>
      <c r="G383" s="109"/>
      <c r="H383" s="88"/>
      <c r="I383" s="88"/>
      <c r="J383" s="231">
        <v>2016.41</v>
      </c>
      <c r="K383" s="231"/>
      <c r="L383" s="236">
        <v>0.34</v>
      </c>
      <c r="M383" s="236"/>
      <c r="N383" s="236"/>
      <c r="R383" s="44"/>
      <c r="S383" s="44"/>
      <c r="T383" s="44"/>
      <c r="U383" s="44"/>
      <c r="V383" s="44"/>
      <c r="W383" s="44"/>
      <c r="X383" s="44"/>
      <c r="Y383" s="44"/>
      <c r="Z383" s="44"/>
      <c r="AA383" s="44"/>
      <c r="AB383" s="44"/>
      <c r="AC383" s="44"/>
      <c r="AD383" s="44"/>
      <c r="AE383" s="44"/>
      <c r="AF383" s="44"/>
    </row>
    <row r="384" spans="2:32" ht="12" customHeight="1" x14ac:dyDescent="0.25">
      <c r="B384" s="38"/>
      <c r="C384" s="62"/>
      <c r="D384" s="101" t="s">
        <v>385</v>
      </c>
      <c r="E384" s="109"/>
      <c r="F384" s="109"/>
      <c r="G384" s="109"/>
      <c r="H384" s="88"/>
      <c r="I384" s="88"/>
      <c r="J384" s="231">
        <v>7751.7</v>
      </c>
      <c r="K384" s="231"/>
      <c r="L384" s="236">
        <v>0.28000000000000003</v>
      </c>
      <c r="M384" s="236"/>
      <c r="N384" s="236"/>
      <c r="P384" s="113"/>
      <c r="R384" s="44"/>
      <c r="S384" s="44"/>
      <c r="T384" s="44"/>
      <c r="U384" s="44"/>
      <c r="V384" s="44"/>
      <c r="W384" s="44"/>
      <c r="X384" s="44"/>
      <c r="Y384" s="44"/>
      <c r="Z384" s="44"/>
      <c r="AA384" s="44"/>
      <c r="AB384" s="44"/>
      <c r="AC384" s="44"/>
      <c r="AD384" s="44"/>
      <c r="AE384" s="44"/>
      <c r="AF384" s="44"/>
    </row>
    <row r="385" spans="2:32" ht="12" customHeight="1" x14ac:dyDescent="0.25">
      <c r="B385" s="38"/>
      <c r="C385" s="62"/>
      <c r="D385" s="101" t="s">
        <v>386</v>
      </c>
      <c r="E385" s="109"/>
      <c r="F385" s="109"/>
      <c r="G385" s="109"/>
      <c r="H385" s="88"/>
      <c r="I385" s="88"/>
      <c r="J385" s="231">
        <v>406322.93</v>
      </c>
      <c r="K385" s="231"/>
      <c r="L385" s="236">
        <v>0.38</v>
      </c>
      <c r="M385" s="236"/>
      <c r="N385" s="236"/>
      <c r="R385" s="44"/>
      <c r="S385" s="44"/>
      <c r="T385" s="44"/>
      <c r="U385" s="44"/>
      <c r="V385" s="44"/>
      <c r="W385" s="44"/>
      <c r="X385" s="44"/>
      <c r="Y385" s="44"/>
      <c r="Z385" s="44"/>
      <c r="AA385" s="44"/>
      <c r="AB385" s="44"/>
      <c r="AC385" s="44"/>
      <c r="AD385" s="44"/>
      <c r="AE385" s="44"/>
      <c r="AF385" s="44"/>
    </row>
    <row r="386" spans="2:32" ht="12" customHeight="1" x14ac:dyDescent="0.25">
      <c r="B386" s="38"/>
      <c r="C386" s="62"/>
      <c r="R386" s="44"/>
      <c r="S386" s="44"/>
      <c r="T386" s="44"/>
      <c r="U386" s="44"/>
      <c r="V386" s="44"/>
      <c r="W386" s="44"/>
      <c r="X386" s="44"/>
      <c r="Y386" s="44"/>
      <c r="Z386" s="44"/>
      <c r="AA386" s="44"/>
      <c r="AB386" s="44"/>
      <c r="AC386" s="44"/>
      <c r="AD386" s="44"/>
      <c r="AE386" s="44"/>
      <c r="AF386" s="44"/>
    </row>
    <row r="387" spans="2:32" ht="12" customHeight="1" x14ac:dyDescent="0.25">
      <c r="B387" s="38"/>
      <c r="C387" s="62"/>
      <c r="D387" s="101" t="s">
        <v>13</v>
      </c>
      <c r="E387" s="88"/>
      <c r="F387" s="88"/>
      <c r="G387" s="88"/>
      <c r="H387" s="88"/>
      <c r="I387" s="88"/>
      <c r="J387" s="88"/>
      <c r="K387" s="88"/>
      <c r="L387" s="88"/>
      <c r="M387" s="88"/>
      <c r="N387" s="88"/>
      <c r="R387" s="44"/>
      <c r="S387" s="44"/>
      <c r="T387" s="44"/>
      <c r="U387" s="44"/>
      <c r="V387" s="44"/>
      <c r="W387" s="44"/>
      <c r="X387" s="44"/>
      <c r="Y387" s="44"/>
      <c r="Z387" s="44"/>
      <c r="AA387" s="44"/>
      <c r="AB387" s="44"/>
      <c r="AC387" s="44"/>
      <c r="AD387" s="44"/>
      <c r="AE387" s="44"/>
      <c r="AF387" s="44"/>
    </row>
    <row r="388" spans="2:32" ht="12" customHeight="1" x14ac:dyDescent="0.25">
      <c r="B388" s="38"/>
      <c r="C388" s="62"/>
      <c r="D388" s="101" t="s">
        <v>387</v>
      </c>
      <c r="E388" s="88"/>
      <c r="F388" s="88"/>
      <c r="G388" s="88"/>
      <c r="H388" s="88"/>
      <c r="I388" s="88"/>
      <c r="J388" s="231">
        <v>118116.18</v>
      </c>
      <c r="K388" s="231"/>
      <c r="L388" s="236">
        <f>J388/I376</f>
        <v>0.99726949386345332</v>
      </c>
      <c r="M388" s="236"/>
      <c r="N388" s="236"/>
      <c r="R388" s="44"/>
      <c r="S388" s="44"/>
      <c r="T388" s="44"/>
      <c r="U388" s="44"/>
      <c r="V388" s="44"/>
      <c r="W388" s="44"/>
      <c r="X388" s="44"/>
      <c r="Y388" s="44"/>
      <c r="Z388" s="44"/>
      <c r="AA388" s="44"/>
      <c r="AB388" s="44"/>
      <c r="AC388" s="44"/>
      <c r="AD388" s="44"/>
      <c r="AE388" s="44"/>
      <c r="AF388" s="44"/>
    </row>
    <row r="389" spans="2:32" ht="12" customHeight="1" x14ac:dyDescent="0.25">
      <c r="B389" s="38"/>
      <c r="C389" s="62"/>
      <c r="R389" s="44"/>
      <c r="S389" s="44"/>
      <c r="T389" s="44"/>
      <c r="U389" s="44"/>
      <c r="V389" s="44"/>
      <c r="W389" s="44"/>
      <c r="X389" s="44"/>
      <c r="Y389" s="44"/>
      <c r="Z389" s="44"/>
      <c r="AA389" s="44"/>
      <c r="AB389" s="44"/>
      <c r="AC389" s="44"/>
      <c r="AD389" s="44"/>
      <c r="AE389" s="44"/>
      <c r="AF389" s="44"/>
    </row>
    <row r="390" spans="2:32" ht="12" customHeight="1" x14ac:dyDescent="0.25">
      <c r="B390" s="38" t="s">
        <v>45</v>
      </c>
      <c r="C390" s="62" t="s">
        <v>46</v>
      </c>
      <c r="R390" s="44"/>
      <c r="S390" s="44"/>
      <c r="T390" s="44"/>
      <c r="U390" s="44"/>
      <c r="V390" s="44"/>
      <c r="W390" s="44"/>
      <c r="X390" s="44"/>
      <c r="Y390" s="44"/>
      <c r="Z390" s="44"/>
      <c r="AA390" s="44"/>
      <c r="AB390" s="44"/>
      <c r="AC390" s="44"/>
      <c r="AD390" s="44"/>
      <c r="AE390" s="44"/>
      <c r="AF390" s="44"/>
    </row>
    <row r="391" spans="2:32" ht="12" customHeight="1" x14ac:dyDescent="0.25">
      <c r="B391" s="38"/>
      <c r="C391" s="62"/>
      <c r="R391" s="44"/>
      <c r="S391" s="44"/>
      <c r="T391" s="44"/>
      <c r="U391" s="44"/>
      <c r="V391" s="44"/>
      <c r="W391" s="44"/>
      <c r="X391" s="44"/>
      <c r="Y391" s="44"/>
      <c r="Z391" s="44"/>
      <c r="AA391" s="44"/>
      <c r="AB391" s="44"/>
      <c r="AC391" s="44"/>
      <c r="AD391" s="44"/>
      <c r="AE391" s="44"/>
      <c r="AF391" s="44"/>
    </row>
    <row r="392" spans="2:32" ht="12" customHeight="1" x14ac:dyDescent="0.25">
      <c r="B392" s="38"/>
      <c r="C392" s="225" t="s">
        <v>388</v>
      </c>
      <c r="D392" s="225"/>
      <c r="E392" s="225"/>
      <c r="F392" s="225"/>
      <c r="G392" s="225"/>
      <c r="H392" s="225"/>
      <c r="I392" s="225"/>
      <c r="J392" s="225"/>
      <c r="K392" s="225"/>
      <c r="L392" s="225"/>
      <c r="M392" s="225"/>
      <c r="N392" s="225"/>
      <c r="O392" s="225"/>
      <c r="P392" s="225"/>
      <c r="R392" s="44"/>
      <c r="S392" s="44"/>
      <c r="T392" s="44"/>
      <c r="U392" s="44"/>
      <c r="V392" s="44"/>
      <c r="W392" s="44"/>
      <c r="X392" s="44"/>
      <c r="Y392" s="44"/>
      <c r="Z392" s="44"/>
      <c r="AA392" s="44"/>
      <c r="AB392" s="44"/>
      <c r="AC392" s="44"/>
      <c r="AD392" s="44"/>
      <c r="AE392" s="44"/>
      <c r="AF392" s="44"/>
    </row>
    <row r="393" spans="2:32" ht="12" customHeight="1" x14ac:dyDescent="0.25">
      <c r="B393" s="38"/>
      <c r="C393" s="62"/>
      <c r="R393" s="44"/>
      <c r="S393" s="44"/>
      <c r="T393" s="44"/>
      <c r="U393" s="44"/>
      <c r="V393" s="44"/>
      <c r="W393" s="44"/>
      <c r="X393" s="44"/>
      <c r="Y393" s="44"/>
      <c r="Z393" s="44"/>
      <c r="AA393" s="44"/>
      <c r="AB393" s="44"/>
      <c r="AC393" s="44"/>
      <c r="AD393" s="44"/>
      <c r="AE393" s="44"/>
      <c r="AF393" s="44"/>
    </row>
    <row r="394" spans="2:32" ht="12" customHeight="1" x14ac:dyDescent="0.25">
      <c r="B394" s="38" t="s">
        <v>47</v>
      </c>
      <c r="C394" s="62" t="s">
        <v>48</v>
      </c>
      <c r="E394" s="44"/>
      <c r="F394" s="44"/>
      <c r="G394" s="44"/>
      <c r="H394" s="44"/>
      <c r="I394" s="44"/>
      <c r="J394" s="44"/>
      <c r="K394" s="44"/>
      <c r="L394" s="44"/>
      <c r="M394" s="44"/>
      <c r="N394" s="44"/>
      <c r="R394" s="44"/>
      <c r="AA394" s="44"/>
      <c r="AB394" s="44"/>
      <c r="AC394" s="44"/>
      <c r="AD394" s="44"/>
      <c r="AE394" s="44"/>
      <c r="AF394" s="44"/>
    </row>
    <row r="395" spans="2:32" ht="12" customHeight="1" x14ac:dyDescent="0.25">
      <c r="B395" s="38"/>
      <c r="C395" s="62"/>
      <c r="R395" s="44"/>
      <c r="AA395" s="44"/>
      <c r="AB395" s="44"/>
      <c r="AC395" s="44"/>
      <c r="AD395" s="44"/>
      <c r="AE395" s="44"/>
      <c r="AF395" s="44"/>
    </row>
    <row r="396" spans="2:32" ht="37.5" customHeight="1" x14ac:dyDescent="0.25">
      <c r="B396" s="38"/>
      <c r="C396" s="224" t="s">
        <v>389</v>
      </c>
      <c r="D396" s="224"/>
      <c r="E396" s="224"/>
      <c r="F396" s="224"/>
      <c r="G396" s="224"/>
      <c r="H396" s="224"/>
      <c r="I396" s="224"/>
      <c r="J396" s="224"/>
      <c r="K396" s="224"/>
      <c r="L396" s="224"/>
      <c r="M396" s="224"/>
      <c r="N396" s="224"/>
      <c r="O396" s="224"/>
      <c r="P396" s="224"/>
      <c r="R396" s="44"/>
      <c r="AA396" s="44"/>
      <c r="AB396" s="44"/>
      <c r="AC396" s="44"/>
      <c r="AD396" s="44"/>
      <c r="AE396" s="44"/>
      <c r="AF396" s="44"/>
    </row>
    <row r="397" spans="2:32" ht="12" customHeight="1" x14ac:dyDescent="0.25">
      <c r="B397" s="38"/>
      <c r="C397" s="62"/>
      <c r="R397" s="44"/>
      <c r="AA397" s="44"/>
      <c r="AB397" s="44"/>
      <c r="AC397" s="44"/>
      <c r="AD397" s="44"/>
      <c r="AE397" s="44"/>
      <c r="AF397" s="44"/>
    </row>
    <row r="398" spans="2:32" ht="12" customHeight="1" x14ac:dyDescent="0.25">
      <c r="B398" s="38"/>
      <c r="C398" s="62"/>
      <c r="R398" s="44"/>
      <c r="AA398" s="44"/>
      <c r="AB398" s="44"/>
      <c r="AC398" s="44"/>
      <c r="AD398" s="44"/>
      <c r="AE398" s="44"/>
      <c r="AF398" s="44"/>
    </row>
    <row r="399" spans="2:32" ht="12" customHeight="1" x14ac:dyDescent="0.25">
      <c r="B399" s="38"/>
      <c r="C399" s="62"/>
      <c r="D399" s="88"/>
      <c r="E399" s="88"/>
      <c r="F399" s="88"/>
      <c r="G399" s="88"/>
      <c r="H399" s="88"/>
      <c r="I399" s="237" t="s">
        <v>390</v>
      </c>
      <c r="J399" s="237"/>
      <c r="K399" s="237" t="s">
        <v>391</v>
      </c>
      <c r="L399" s="237"/>
      <c r="R399" s="44"/>
      <c r="AA399" s="44"/>
      <c r="AB399" s="44"/>
      <c r="AC399" s="44"/>
      <c r="AD399" s="44"/>
      <c r="AE399" s="44"/>
      <c r="AF399" s="44"/>
    </row>
    <row r="400" spans="2:32" ht="12" customHeight="1" x14ac:dyDescent="0.25">
      <c r="B400" s="38"/>
      <c r="C400" s="62"/>
      <c r="D400" s="109" t="s">
        <v>392</v>
      </c>
      <c r="E400" s="88"/>
      <c r="F400" s="88"/>
      <c r="G400" s="88"/>
      <c r="H400" s="88"/>
      <c r="I400" s="230">
        <v>105898311.98999999</v>
      </c>
      <c r="J400" s="230"/>
      <c r="K400" s="230">
        <v>103003808.47</v>
      </c>
      <c r="L400" s="230"/>
      <c r="R400" s="44"/>
      <c r="AA400" s="44"/>
      <c r="AB400" s="44"/>
      <c r="AC400" s="44"/>
      <c r="AD400" s="44"/>
      <c r="AE400" s="44"/>
      <c r="AF400" s="44"/>
    </row>
    <row r="401" spans="2:32" ht="12" customHeight="1" x14ac:dyDescent="0.25">
      <c r="B401" s="38"/>
      <c r="C401" s="62"/>
      <c r="D401" s="109" t="s">
        <v>254</v>
      </c>
      <c r="E401" s="88"/>
      <c r="F401" s="88"/>
      <c r="G401" s="88"/>
      <c r="H401" s="88"/>
      <c r="I401" s="230">
        <v>141701111.90000001</v>
      </c>
      <c r="J401" s="230"/>
      <c r="K401" s="230">
        <v>153564969.97999999</v>
      </c>
      <c r="L401" s="230"/>
      <c r="R401" s="44"/>
      <c r="AA401" s="44"/>
      <c r="AB401" s="44"/>
      <c r="AC401" s="44"/>
      <c r="AD401" s="44"/>
      <c r="AE401" s="44"/>
      <c r="AF401" s="44"/>
    </row>
    <row r="402" spans="2:32" ht="12" customHeight="1" x14ac:dyDescent="0.25">
      <c r="B402" s="38"/>
      <c r="C402" s="62"/>
      <c r="D402" s="109" t="s">
        <v>255</v>
      </c>
      <c r="E402" s="88"/>
      <c r="F402" s="88"/>
      <c r="G402" s="88"/>
      <c r="H402" s="88"/>
      <c r="I402" s="238">
        <v>33057056.84</v>
      </c>
      <c r="J402" s="238"/>
      <c r="K402" s="238">
        <v>28604771.16</v>
      </c>
      <c r="L402" s="238"/>
      <c r="R402" s="44"/>
      <c r="AA402" s="44"/>
      <c r="AB402" s="44"/>
      <c r="AC402" s="44"/>
      <c r="AD402" s="44"/>
      <c r="AE402" s="44"/>
      <c r="AF402" s="44"/>
    </row>
    <row r="403" spans="2:32" ht="12" customHeight="1" thickBot="1" x14ac:dyDescent="0.3">
      <c r="B403" s="38"/>
      <c r="C403" s="62"/>
      <c r="D403" s="88"/>
      <c r="E403" s="88"/>
      <c r="F403" s="88"/>
      <c r="G403" s="88"/>
      <c r="H403" s="88"/>
      <c r="I403" s="239">
        <f t="shared" ref="I403" si="1">SUM(I400:J402)</f>
        <v>280656480.72999996</v>
      </c>
      <c r="J403" s="239"/>
      <c r="K403" s="239">
        <f t="shared" ref="K403" si="2">SUM(K400:L402)</f>
        <v>285173549.61000001</v>
      </c>
      <c r="L403" s="239"/>
      <c r="R403" s="44"/>
      <c r="AA403" s="44"/>
      <c r="AB403" s="44"/>
      <c r="AC403" s="44"/>
      <c r="AD403" s="44"/>
      <c r="AE403" s="44"/>
      <c r="AF403" s="44"/>
    </row>
    <row r="404" spans="2:32" ht="12" customHeight="1" thickTop="1" x14ac:dyDescent="0.25">
      <c r="B404" s="38"/>
      <c r="C404" s="62"/>
      <c r="D404" s="227" t="s">
        <v>393</v>
      </c>
      <c r="E404" s="227"/>
      <c r="F404" s="227"/>
      <c r="G404" s="227"/>
      <c r="H404" s="88"/>
      <c r="I404" s="240">
        <v>0</v>
      </c>
      <c r="J404" s="240"/>
      <c r="K404" s="230">
        <v>27183.56</v>
      </c>
      <c r="L404" s="230"/>
      <c r="R404" s="44"/>
      <c r="AA404" s="44"/>
      <c r="AB404" s="44"/>
      <c r="AC404" s="44"/>
      <c r="AD404" s="44"/>
      <c r="AE404" s="44"/>
      <c r="AF404" s="44"/>
    </row>
    <row r="405" spans="2:32" ht="12" customHeight="1" x14ac:dyDescent="0.25">
      <c r="B405" s="38"/>
      <c r="C405" s="62"/>
      <c r="D405" s="227" t="s">
        <v>394</v>
      </c>
      <c r="E405" s="227"/>
      <c r="F405" s="227"/>
      <c r="G405" s="227"/>
      <c r="H405" s="88"/>
      <c r="I405" s="241">
        <v>0</v>
      </c>
      <c r="J405" s="241"/>
      <c r="K405" s="238">
        <v>66977.919999999998</v>
      </c>
      <c r="L405" s="238"/>
      <c r="R405" s="44"/>
      <c r="AA405" s="44"/>
      <c r="AB405" s="44"/>
      <c r="AC405" s="44"/>
      <c r="AD405" s="44"/>
      <c r="AE405" s="44"/>
      <c r="AF405" s="44"/>
    </row>
    <row r="406" spans="2:32" ht="12" customHeight="1" thickBot="1" x14ac:dyDescent="0.3">
      <c r="B406" s="38"/>
      <c r="C406" s="62"/>
      <c r="D406" s="88"/>
      <c r="E406" s="88"/>
      <c r="F406" s="88"/>
      <c r="G406" s="88"/>
      <c r="H406" s="88"/>
      <c r="I406" s="239">
        <f>I403</f>
        <v>280656480.72999996</v>
      </c>
      <c r="J406" s="239"/>
      <c r="K406" s="239">
        <f>K403+K404+K405</f>
        <v>285267711.09000003</v>
      </c>
      <c r="L406" s="239"/>
      <c r="R406" s="44"/>
      <c r="AA406" s="44"/>
      <c r="AB406" s="44"/>
      <c r="AC406" s="44"/>
      <c r="AD406" s="44"/>
      <c r="AE406" s="44"/>
      <c r="AF406" s="44"/>
    </row>
    <row r="407" spans="2:32" ht="12" customHeight="1" thickTop="1" x14ac:dyDescent="0.25">
      <c r="B407" s="38"/>
      <c r="C407" s="62"/>
      <c r="R407" s="44"/>
      <c r="AA407" s="44"/>
      <c r="AB407" s="44"/>
      <c r="AC407" s="44"/>
      <c r="AD407" s="44"/>
      <c r="AE407" s="44"/>
      <c r="AF407" s="44"/>
    </row>
    <row r="408" spans="2:32" ht="12" customHeight="1" x14ac:dyDescent="0.25">
      <c r="B408" s="38"/>
      <c r="C408" s="62"/>
      <c r="R408" s="44"/>
      <c r="AA408" s="44"/>
      <c r="AB408" s="44"/>
      <c r="AC408" s="44"/>
      <c r="AD408" s="44"/>
      <c r="AE408" s="44"/>
      <c r="AF408" s="44"/>
    </row>
    <row r="409" spans="2:32" ht="12" customHeight="1" x14ac:dyDescent="0.25">
      <c r="B409" s="38" t="s">
        <v>49</v>
      </c>
      <c r="C409" s="62" t="s">
        <v>50</v>
      </c>
      <c r="R409" s="44"/>
      <c r="S409" s="44"/>
      <c r="T409" s="44"/>
      <c r="U409" s="44"/>
      <c r="V409" s="44"/>
      <c r="W409" s="44"/>
      <c r="X409" s="44"/>
      <c r="Y409" s="44"/>
      <c r="Z409" s="44"/>
      <c r="AA409" s="44"/>
      <c r="AB409" s="44"/>
    </row>
    <row r="410" spans="2:32" ht="12" customHeight="1" x14ac:dyDescent="0.25">
      <c r="B410" s="38"/>
      <c r="C410" s="62"/>
      <c r="R410" s="44"/>
      <c r="AA410" s="44"/>
      <c r="AB410" s="44"/>
      <c r="AC410" s="44"/>
      <c r="AD410" s="44"/>
      <c r="AE410" s="44"/>
      <c r="AF410" s="44"/>
    </row>
    <row r="411" spans="2:32" ht="12" customHeight="1" x14ac:dyDescent="0.25">
      <c r="B411" s="38"/>
      <c r="C411" s="224" t="s">
        <v>395</v>
      </c>
      <c r="D411" s="224"/>
      <c r="E411" s="224"/>
      <c r="F411" s="224"/>
      <c r="G411" s="224"/>
      <c r="H411" s="224"/>
      <c r="I411" s="224"/>
      <c r="J411" s="224"/>
      <c r="K411" s="224"/>
      <c r="L411" s="224"/>
      <c r="M411" s="224"/>
      <c r="N411" s="224"/>
      <c r="O411" s="224"/>
      <c r="P411" s="224"/>
      <c r="R411" s="44"/>
      <c r="AA411" s="44"/>
      <c r="AB411" s="44"/>
      <c r="AC411" s="44"/>
      <c r="AD411" s="44"/>
      <c r="AE411" s="44"/>
      <c r="AF411" s="44"/>
    </row>
    <row r="412" spans="2:32" ht="12" customHeight="1" x14ac:dyDescent="0.25">
      <c r="B412" s="38" t="s">
        <v>51</v>
      </c>
      <c r="C412" s="62" t="s">
        <v>52</v>
      </c>
      <c r="R412" s="44"/>
      <c r="AA412" s="44"/>
      <c r="AB412" s="44"/>
    </row>
    <row r="413" spans="2:32" ht="7.5" customHeight="1" x14ac:dyDescent="0.25">
      <c r="B413" s="38"/>
      <c r="C413" s="62"/>
      <c r="R413" s="44"/>
      <c r="AA413" s="44"/>
      <c r="AB413" s="44"/>
      <c r="AC413" s="44"/>
      <c r="AD413" s="44"/>
      <c r="AE413" s="44"/>
      <c r="AF413" s="44"/>
    </row>
    <row r="414" spans="2:32" ht="12" customHeight="1" x14ac:dyDescent="0.25">
      <c r="B414" s="38"/>
      <c r="C414" s="225" t="s">
        <v>396</v>
      </c>
      <c r="D414" s="225"/>
      <c r="E414" s="225"/>
      <c r="F414" s="225"/>
      <c r="G414" s="225"/>
      <c r="H414" s="225"/>
      <c r="I414" s="225"/>
      <c r="J414" s="225"/>
      <c r="K414" s="225"/>
      <c r="L414" s="225"/>
      <c r="M414" s="225"/>
      <c r="N414" s="225"/>
      <c r="O414" s="225"/>
      <c r="P414" s="225"/>
      <c r="R414" s="44"/>
      <c r="AA414" s="44"/>
      <c r="AB414" s="44"/>
      <c r="AC414" s="44"/>
      <c r="AD414" s="44"/>
      <c r="AE414" s="44"/>
      <c r="AF414" s="44"/>
    </row>
    <row r="415" spans="2:32" ht="12" customHeight="1" x14ac:dyDescent="0.25">
      <c r="B415" s="38"/>
      <c r="C415" s="107"/>
      <c r="D415" s="107"/>
      <c r="E415" s="107"/>
      <c r="F415" s="107"/>
      <c r="G415" s="107"/>
      <c r="H415" s="107"/>
      <c r="I415" s="107"/>
      <c r="J415" s="107"/>
      <c r="K415" s="107"/>
      <c r="L415" s="107"/>
      <c r="M415" s="107"/>
      <c r="N415" s="107"/>
      <c r="O415" s="107"/>
      <c r="P415" s="107"/>
      <c r="R415" s="44"/>
      <c r="AA415" s="44"/>
      <c r="AB415" s="44"/>
      <c r="AC415" s="44"/>
      <c r="AD415" s="44"/>
      <c r="AE415" s="44"/>
      <c r="AF415" s="44"/>
    </row>
    <row r="416" spans="2:32" ht="12" customHeight="1" x14ac:dyDescent="0.25">
      <c r="B416" s="38" t="s">
        <v>53</v>
      </c>
      <c r="C416" s="62" t="s">
        <v>54</v>
      </c>
      <c r="S416" s="44"/>
      <c r="T416" s="44"/>
      <c r="U416" s="44"/>
      <c r="V416" s="44"/>
      <c r="W416" s="44"/>
      <c r="X416" s="44"/>
      <c r="Y416" s="44"/>
      <c r="Z416" s="44"/>
      <c r="AA416" s="44"/>
      <c r="AB416" s="44"/>
    </row>
    <row r="417" spans="2:32" ht="12" customHeight="1" x14ac:dyDescent="0.25">
      <c r="B417" s="38"/>
      <c r="C417" s="62"/>
      <c r="R417" s="44"/>
      <c r="S417" s="44"/>
      <c r="T417" s="44"/>
      <c r="U417" s="44"/>
      <c r="V417" s="44"/>
      <c r="W417" s="44"/>
      <c r="X417" s="44"/>
      <c r="Y417" s="44"/>
      <c r="Z417" s="44"/>
      <c r="AA417" s="44"/>
      <c r="AB417" s="44"/>
    </row>
    <row r="418" spans="2:32" ht="12" customHeight="1" x14ac:dyDescent="0.25">
      <c r="B418" s="111" t="s">
        <v>355</v>
      </c>
      <c r="C418" s="225" t="s">
        <v>63</v>
      </c>
      <c r="D418" s="225"/>
      <c r="E418" s="225"/>
      <c r="F418" s="225"/>
      <c r="G418" s="225"/>
      <c r="H418" s="225"/>
      <c r="I418" s="225"/>
      <c r="J418" s="225"/>
      <c r="K418" s="225"/>
      <c r="L418" s="225"/>
      <c r="M418" s="225"/>
      <c r="N418" s="225"/>
      <c r="O418" s="225"/>
      <c r="R418" s="44"/>
      <c r="S418" s="44"/>
      <c r="T418" s="44"/>
      <c r="U418" s="44"/>
      <c r="V418" s="44"/>
      <c r="W418" s="44"/>
      <c r="X418" s="44"/>
      <c r="Y418" s="44"/>
      <c r="Z418" s="44"/>
      <c r="AA418" s="44"/>
      <c r="AB418" s="44"/>
    </row>
    <row r="419" spans="2:32" ht="12" customHeight="1" x14ac:dyDescent="0.25">
      <c r="B419" s="38"/>
      <c r="C419" s="224" t="s">
        <v>397</v>
      </c>
      <c r="D419" s="224"/>
      <c r="E419" s="224"/>
      <c r="F419" s="224"/>
      <c r="G419" s="224"/>
      <c r="H419" s="224"/>
      <c r="I419" s="224"/>
      <c r="J419" s="224"/>
      <c r="K419" s="224"/>
      <c r="L419" s="224"/>
      <c r="M419" s="224"/>
      <c r="N419" s="224"/>
      <c r="O419" s="224"/>
      <c r="P419" s="224"/>
      <c r="R419" s="44"/>
      <c r="S419" s="44"/>
      <c r="T419" s="44"/>
      <c r="U419" s="44"/>
      <c r="V419" s="44"/>
      <c r="W419" s="44"/>
      <c r="X419" s="44"/>
      <c r="Y419" s="44"/>
      <c r="Z419" s="44"/>
      <c r="AA419" s="44"/>
      <c r="AB419" s="44"/>
    </row>
    <row r="420" spans="2:32" ht="23.25" customHeight="1" x14ac:dyDescent="0.25">
      <c r="B420" s="38"/>
      <c r="C420" s="224" t="s">
        <v>398</v>
      </c>
      <c r="D420" s="224"/>
      <c r="E420" s="224"/>
      <c r="F420" s="224"/>
      <c r="G420" s="224"/>
      <c r="H420" s="224"/>
      <c r="I420" s="224"/>
      <c r="J420" s="224"/>
      <c r="K420" s="224"/>
      <c r="L420" s="224"/>
      <c r="M420" s="224"/>
      <c r="N420" s="224"/>
      <c r="O420" s="224"/>
      <c r="P420" s="224"/>
      <c r="R420" s="44"/>
      <c r="S420" s="44"/>
      <c r="T420" s="44"/>
      <c r="U420" s="44"/>
      <c r="V420" s="44"/>
      <c r="W420" s="44"/>
      <c r="X420" s="44"/>
      <c r="Y420" s="44"/>
      <c r="Z420" s="44"/>
      <c r="AA420" s="44"/>
      <c r="AB420" s="44"/>
    </row>
    <row r="421" spans="2:32" ht="29.25" customHeight="1" x14ac:dyDescent="0.25">
      <c r="B421" s="38"/>
      <c r="C421" s="224" t="s">
        <v>399</v>
      </c>
      <c r="D421" s="224"/>
      <c r="E421" s="224"/>
      <c r="F421" s="224"/>
      <c r="G421" s="224"/>
      <c r="H421" s="224"/>
      <c r="I421" s="224"/>
      <c r="J421" s="224"/>
      <c r="K421" s="224"/>
      <c r="L421" s="224"/>
      <c r="M421" s="224"/>
      <c r="N421" s="224"/>
      <c r="O421" s="224"/>
      <c r="P421" s="224"/>
      <c r="R421" s="44"/>
      <c r="S421" s="44"/>
      <c r="T421" s="44"/>
      <c r="U421" s="44"/>
      <c r="V421" s="44"/>
      <c r="W421" s="44"/>
      <c r="X421" s="44"/>
      <c r="Y421" s="44"/>
      <c r="Z421" s="44"/>
      <c r="AA421" s="44"/>
      <c r="AB421" s="44"/>
    </row>
    <row r="422" spans="2:32" ht="27" customHeight="1" x14ac:dyDescent="0.25">
      <c r="B422" s="38"/>
      <c r="C422" s="224" t="s">
        <v>400</v>
      </c>
      <c r="D422" s="224"/>
      <c r="E422" s="224"/>
      <c r="F422" s="224"/>
      <c r="G422" s="224"/>
      <c r="H422" s="224"/>
      <c r="I422" s="224"/>
      <c r="J422" s="224"/>
      <c r="K422" s="224"/>
      <c r="L422" s="224"/>
      <c r="M422" s="224"/>
      <c r="N422" s="224"/>
      <c r="O422" s="224"/>
      <c r="P422" s="224"/>
      <c r="R422" s="44"/>
      <c r="S422" s="44"/>
      <c r="T422" s="44"/>
      <c r="U422" s="44"/>
      <c r="V422" s="44"/>
      <c r="W422" s="44"/>
      <c r="X422" s="44"/>
      <c r="Y422" s="44"/>
      <c r="Z422" s="44"/>
      <c r="AA422" s="44"/>
      <c r="AB422" s="44"/>
    </row>
    <row r="423" spans="2:32" ht="21.75" customHeight="1" x14ac:dyDescent="0.25">
      <c r="B423" s="38"/>
      <c r="C423" s="227" t="s">
        <v>401</v>
      </c>
      <c r="D423" s="227"/>
      <c r="E423" s="227"/>
      <c r="F423" s="227"/>
      <c r="G423" s="227"/>
      <c r="H423" s="227"/>
      <c r="I423" s="227"/>
      <c r="J423" s="227"/>
      <c r="K423" s="227"/>
      <c r="L423" s="227"/>
      <c r="M423" s="227"/>
      <c r="N423" s="227"/>
      <c r="O423" s="227"/>
      <c r="P423" s="227"/>
      <c r="R423" s="44"/>
      <c r="S423" s="44"/>
      <c r="T423" s="44"/>
      <c r="U423" s="44"/>
      <c r="V423" s="44"/>
      <c r="W423" s="44"/>
      <c r="X423" s="44"/>
      <c r="Y423" s="44"/>
      <c r="Z423" s="44"/>
      <c r="AA423" s="44"/>
      <c r="AB423" s="44"/>
    </row>
    <row r="424" spans="2:32" ht="12" customHeight="1" x14ac:dyDescent="0.25">
      <c r="B424" s="111" t="s">
        <v>357</v>
      </c>
      <c r="C424" s="232" t="s">
        <v>64</v>
      </c>
      <c r="D424" s="232"/>
      <c r="E424" s="232"/>
      <c r="F424" s="232"/>
      <c r="G424" s="232"/>
      <c r="H424" s="232"/>
      <c r="I424" s="232"/>
      <c r="J424" s="232"/>
      <c r="K424" s="232"/>
      <c r="L424" s="232"/>
      <c r="M424" s="232"/>
      <c r="N424" s="232"/>
      <c r="O424" s="232"/>
      <c r="R424" s="44"/>
      <c r="S424" s="44"/>
      <c r="T424" s="44"/>
      <c r="U424" s="44"/>
      <c r="V424" s="44"/>
      <c r="W424" s="44"/>
      <c r="X424" s="44"/>
      <c r="Y424" s="44"/>
      <c r="Z424" s="44"/>
      <c r="AA424" s="44"/>
      <c r="AB424" s="44"/>
    </row>
    <row r="425" spans="2:32" ht="12" customHeight="1" x14ac:dyDescent="0.25">
      <c r="B425" s="111"/>
      <c r="C425" s="227" t="s">
        <v>402</v>
      </c>
      <c r="D425" s="227"/>
      <c r="E425" s="227"/>
      <c r="F425" s="227"/>
      <c r="G425" s="227"/>
      <c r="H425" s="227"/>
      <c r="I425" s="227"/>
      <c r="J425" s="227"/>
      <c r="K425" s="227"/>
      <c r="L425" s="227"/>
      <c r="M425" s="227"/>
      <c r="N425" s="227"/>
      <c r="O425" s="227"/>
      <c r="P425" s="227"/>
      <c r="R425" s="44"/>
      <c r="S425" s="44"/>
      <c r="T425" s="44"/>
      <c r="U425" s="44"/>
      <c r="V425" s="44"/>
      <c r="W425" s="44"/>
      <c r="X425" s="44"/>
      <c r="Y425" s="44"/>
      <c r="Z425" s="44"/>
      <c r="AA425" s="44"/>
      <c r="AB425" s="44"/>
    </row>
    <row r="426" spans="2:32" ht="15" customHeight="1" x14ac:dyDescent="0.25">
      <c r="B426" s="38"/>
      <c r="C426" s="62"/>
      <c r="R426" s="44"/>
      <c r="S426" s="44"/>
      <c r="T426" s="44"/>
      <c r="U426" s="44"/>
      <c r="V426" s="44"/>
      <c r="W426" s="44"/>
      <c r="X426" s="44"/>
      <c r="Y426" s="44"/>
      <c r="Z426" s="44"/>
      <c r="AA426" s="44"/>
      <c r="AB426" s="44"/>
    </row>
    <row r="427" spans="2:32" ht="12" customHeight="1" x14ac:dyDescent="0.25">
      <c r="B427" s="38" t="s">
        <v>55</v>
      </c>
      <c r="C427" s="62" t="s">
        <v>56</v>
      </c>
      <c r="R427" s="44"/>
      <c r="AA427" s="44"/>
      <c r="AB427" s="44"/>
    </row>
    <row r="428" spans="2:32" ht="4.5" customHeight="1" x14ac:dyDescent="0.25">
      <c r="B428" s="38"/>
      <c r="C428" s="62"/>
      <c r="R428" s="44"/>
      <c r="AA428" s="44"/>
      <c r="AB428" s="44"/>
    </row>
    <row r="429" spans="2:32" ht="12" customHeight="1" x14ac:dyDescent="0.25">
      <c r="B429" s="38"/>
      <c r="C429" s="112" t="s">
        <v>403</v>
      </c>
      <c r="R429" s="44"/>
      <c r="AA429" s="44"/>
      <c r="AB429" s="44"/>
    </row>
    <row r="430" spans="2:32" s="44" customFormat="1" ht="11.4" x14ac:dyDescent="0.25">
      <c r="B430" s="35"/>
      <c r="C430" s="35"/>
      <c r="D430" s="35"/>
      <c r="E430" s="80"/>
      <c r="F430" s="80"/>
      <c r="G430" s="80"/>
      <c r="H430" s="80"/>
      <c r="I430" s="80"/>
      <c r="J430" s="80"/>
      <c r="K430" s="80"/>
      <c r="L430" s="80"/>
      <c r="M430" s="80"/>
      <c r="N430" s="80"/>
      <c r="O430" s="35"/>
      <c r="P430" s="35"/>
      <c r="Q430" s="35"/>
      <c r="R430" s="35"/>
      <c r="AA430" s="35"/>
      <c r="AB430" s="35"/>
      <c r="AC430" s="35"/>
      <c r="AD430" s="35"/>
      <c r="AE430" s="35"/>
      <c r="AF430" s="35"/>
    </row>
    <row r="431" spans="2:32" ht="12" customHeight="1" x14ac:dyDescent="0.25">
      <c r="B431" s="38" t="s">
        <v>57</v>
      </c>
      <c r="C431" s="62" t="s">
        <v>58</v>
      </c>
      <c r="R431" s="44"/>
      <c r="S431" s="44"/>
      <c r="T431" s="44"/>
      <c r="U431" s="44"/>
      <c r="V431" s="44"/>
      <c r="W431" s="44"/>
      <c r="X431" s="44"/>
      <c r="Y431" s="44"/>
      <c r="Z431" s="44"/>
      <c r="AA431" s="44"/>
      <c r="AB431" s="44"/>
    </row>
    <row r="432" spans="2:32" ht="3.75" customHeight="1" x14ac:dyDescent="0.25">
      <c r="B432" s="38"/>
      <c r="C432" s="62"/>
      <c r="R432" s="44"/>
      <c r="AA432" s="44"/>
      <c r="AB432" s="44"/>
      <c r="AC432" s="44"/>
      <c r="AD432" s="44"/>
      <c r="AE432" s="44"/>
      <c r="AF432" s="44"/>
    </row>
    <row r="433" spans="2:32" ht="12" customHeight="1" x14ac:dyDescent="0.25">
      <c r="B433" s="38"/>
      <c r="C433" s="242" t="s">
        <v>404</v>
      </c>
      <c r="D433" s="242"/>
      <c r="E433" s="242"/>
      <c r="F433" s="242"/>
      <c r="G433" s="242"/>
      <c r="H433" s="242"/>
      <c r="I433" s="242"/>
      <c r="J433" s="242"/>
      <c r="K433" s="242"/>
      <c r="L433" s="242"/>
      <c r="M433" s="242"/>
      <c r="N433" s="242"/>
      <c r="O433" s="242"/>
      <c r="P433" s="242"/>
      <c r="R433" s="44"/>
      <c r="AA433" s="44"/>
      <c r="AB433" s="44"/>
      <c r="AC433" s="44"/>
      <c r="AD433" s="44"/>
      <c r="AE433" s="44"/>
      <c r="AF433" s="44"/>
    </row>
    <row r="434" spans="2:32" s="44" customFormat="1" ht="11.4" x14ac:dyDescent="0.25">
      <c r="B434" s="35"/>
      <c r="C434" s="74"/>
      <c r="D434" s="74"/>
      <c r="E434" s="81"/>
      <c r="F434" s="81"/>
      <c r="G434" s="81"/>
      <c r="H434" s="81"/>
      <c r="I434" s="81"/>
      <c r="J434" s="81"/>
      <c r="K434" s="81"/>
      <c r="L434" s="81"/>
      <c r="M434" s="81"/>
      <c r="N434" s="81"/>
      <c r="O434" s="74"/>
      <c r="P434" s="74"/>
      <c r="Q434" s="35"/>
      <c r="R434" s="35"/>
      <c r="AA434" s="35"/>
      <c r="AB434" s="35"/>
    </row>
    <row r="435" spans="2:32" ht="12" customHeight="1" x14ac:dyDescent="0.25">
      <c r="B435" s="38" t="s">
        <v>59</v>
      </c>
      <c r="C435" s="62" t="s">
        <v>60</v>
      </c>
      <c r="S435" s="44"/>
      <c r="T435" s="44"/>
      <c r="U435" s="44"/>
      <c r="V435" s="44"/>
      <c r="W435" s="44"/>
      <c r="X435" s="44"/>
      <c r="Y435" s="44"/>
      <c r="Z435" s="44"/>
      <c r="AA435" s="44"/>
      <c r="AB435" s="44"/>
      <c r="AC435" s="44"/>
      <c r="AD435" s="44"/>
      <c r="AE435" s="44"/>
      <c r="AF435" s="44"/>
    </row>
    <row r="436" spans="2:32" ht="3.75" customHeight="1" x14ac:dyDescent="0.25">
      <c r="B436" s="38"/>
      <c r="C436" s="62"/>
      <c r="R436" s="44"/>
      <c r="T436" s="44"/>
      <c r="U436" s="44"/>
      <c r="V436" s="44"/>
      <c r="W436" s="44"/>
      <c r="X436" s="44"/>
      <c r="Y436" s="44"/>
      <c r="Z436" s="44"/>
      <c r="AA436" s="44"/>
      <c r="AB436" s="44"/>
    </row>
    <row r="437" spans="2:32" ht="12" customHeight="1" x14ac:dyDescent="0.25">
      <c r="B437" s="38"/>
      <c r="C437" s="225" t="s">
        <v>405</v>
      </c>
      <c r="D437" s="225"/>
      <c r="E437" s="225"/>
      <c r="F437" s="225"/>
      <c r="G437" s="225"/>
      <c r="H437" s="225"/>
      <c r="I437" s="225"/>
      <c r="J437" s="225"/>
      <c r="K437" s="225"/>
      <c r="L437" s="225"/>
      <c r="M437" s="225"/>
      <c r="N437" s="225"/>
      <c r="O437" s="225"/>
      <c r="P437" s="225"/>
      <c r="R437" s="44"/>
      <c r="T437" s="44"/>
      <c r="U437" s="44"/>
      <c r="V437" s="44"/>
      <c r="W437" s="44"/>
      <c r="X437" s="44"/>
      <c r="Y437" s="44"/>
      <c r="Z437" s="44"/>
      <c r="AA437" s="44"/>
      <c r="AB437" s="44"/>
    </row>
    <row r="438" spans="2:32" ht="12" customHeight="1" x14ac:dyDescent="0.25">
      <c r="B438" s="38"/>
      <c r="C438" s="107"/>
      <c r="D438" s="107"/>
      <c r="E438" s="107"/>
      <c r="F438" s="107"/>
      <c r="G438" s="107"/>
      <c r="H438" s="107"/>
      <c r="I438" s="107"/>
      <c r="J438" s="107"/>
      <c r="K438" s="107"/>
      <c r="L438" s="107"/>
      <c r="M438" s="107"/>
      <c r="N438" s="107"/>
      <c r="O438" s="107"/>
      <c r="P438" s="107"/>
      <c r="R438" s="44"/>
      <c r="T438" s="44"/>
      <c r="U438" s="44"/>
      <c r="V438" s="44"/>
      <c r="W438" s="44"/>
      <c r="X438" s="44"/>
      <c r="Y438" s="44"/>
      <c r="Z438" s="44"/>
      <c r="AA438" s="44"/>
      <c r="AB438" s="44"/>
    </row>
    <row r="439" spans="2:32" ht="12" customHeight="1" x14ac:dyDescent="0.25">
      <c r="B439" s="38" t="s">
        <v>61</v>
      </c>
      <c r="C439" s="62" t="s">
        <v>62</v>
      </c>
      <c r="S439" s="44"/>
      <c r="T439" s="44"/>
      <c r="U439" s="44"/>
      <c r="V439" s="44"/>
      <c r="W439" s="44"/>
      <c r="X439" s="44"/>
      <c r="Y439" s="44"/>
      <c r="Z439" s="44"/>
      <c r="AC439" s="44"/>
      <c r="AD439" s="44"/>
      <c r="AE439" s="44"/>
      <c r="AF439" s="44"/>
    </row>
    <row r="440" spans="2:32" ht="12" hidden="1" customHeight="1" x14ac:dyDescent="0.25">
      <c r="B440" s="38"/>
      <c r="C440" s="62"/>
      <c r="R440" s="44"/>
      <c r="S440" s="44"/>
      <c r="T440" s="44"/>
      <c r="U440" s="44"/>
      <c r="V440" s="44"/>
      <c r="W440" s="44"/>
      <c r="X440" s="44"/>
      <c r="Y440" s="44"/>
      <c r="Z440" s="44"/>
      <c r="AC440" s="44"/>
      <c r="AD440" s="44"/>
      <c r="AE440" s="44"/>
      <c r="AF440" s="44"/>
    </row>
    <row r="441" spans="2:32" ht="30.75" customHeight="1" x14ac:dyDescent="0.25">
      <c r="B441" s="38"/>
      <c r="C441" s="224" t="s">
        <v>406</v>
      </c>
      <c r="D441" s="224"/>
      <c r="E441" s="224"/>
      <c r="F441" s="224"/>
      <c r="G441" s="224"/>
      <c r="H441" s="224"/>
      <c r="I441" s="224"/>
      <c r="J441" s="224"/>
      <c r="K441" s="224"/>
      <c r="L441" s="224"/>
      <c r="M441" s="224"/>
      <c r="N441" s="224"/>
      <c r="O441" s="224"/>
      <c r="P441" s="224"/>
      <c r="R441" s="44"/>
      <c r="S441" s="44"/>
      <c r="T441" s="44"/>
      <c r="U441" s="44"/>
      <c r="V441" s="44"/>
      <c r="W441" s="44"/>
      <c r="X441" s="44"/>
      <c r="Y441" s="44"/>
      <c r="Z441" s="44"/>
      <c r="AC441" s="44"/>
      <c r="AD441" s="44"/>
      <c r="AE441" s="44"/>
      <c r="AF441" s="44"/>
    </row>
    <row r="442" spans="2:32" ht="12" customHeight="1" x14ac:dyDescent="0.25">
      <c r="E442" s="73"/>
      <c r="F442" s="73"/>
      <c r="G442" s="73"/>
      <c r="H442" s="73"/>
      <c r="I442" s="73"/>
      <c r="J442" s="73"/>
      <c r="K442" s="73"/>
      <c r="L442" s="73"/>
      <c r="M442" s="73"/>
      <c r="N442" s="73"/>
      <c r="AA442" s="44"/>
      <c r="AB442" s="44"/>
    </row>
    <row r="443" spans="2:32" ht="12" customHeight="1" x14ac:dyDescent="0.25">
      <c r="S443" s="44"/>
      <c r="T443" s="44"/>
      <c r="U443" s="44"/>
      <c r="V443" s="44"/>
      <c r="W443" s="44"/>
      <c r="X443" s="44"/>
      <c r="Y443" s="44"/>
      <c r="Z443" s="44"/>
      <c r="AA443" s="44"/>
      <c r="AB443" s="44"/>
      <c r="AC443" s="44"/>
      <c r="AD443" s="44"/>
      <c r="AE443" s="44"/>
      <c r="AF443" s="44"/>
    </row>
    <row r="444" spans="2:32" ht="12" customHeight="1" x14ac:dyDescent="0.25">
      <c r="C444" s="35" t="s">
        <v>181</v>
      </c>
      <c r="R444" s="44"/>
      <c r="T444" s="44"/>
      <c r="U444" s="44"/>
      <c r="V444" s="44"/>
      <c r="W444" s="44"/>
      <c r="X444" s="44"/>
      <c r="Y444" s="44"/>
      <c r="Z444" s="44"/>
      <c r="AC444" s="44"/>
      <c r="AD444" s="44"/>
      <c r="AE444" s="44"/>
      <c r="AF444" s="44"/>
    </row>
    <row r="446" spans="2:32" ht="12" customHeight="1" x14ac:dyDescent="0.25">
      <c r="AA446" s="44"/>
      <c r="AB446" s="44"/>
    </row>
    <row r="447" spans="2:32" ht="12" customHeight="1" x14ac:dyDescent="0.25">
      <c r="S447" s="44"/>
      <c r="T447" s="44"/>
      <c r="U447" s="44"/>
      <c r="V447" s="44"/>
      <c r="W447" s="44"/>
      <c r="X447" s="44"/>
      <c r="Y447" s="44"/>
      <c r="Z447" s="44"/>
      <c r="AA447" s="44"/>
      <c r="AB447" s="44"/>
      <c r="AC447" s="44"/>
      <c r="AD447" s="44"/>
      <c r="AE447" s="44"/>
      <c r="AF447" s="44"/>
    </row>
    <row r="448" spans="2:32" ht="12" customHeight="1" x14ac:dyDescent="0.25">
      <c r="AC448" s="44"/>
      <c r="AD448" s="44"/>
      <c r="AE448" s="44"/>
      <c r="AF448" s="44"/>
    </row>
    <row r="450" spans="27:32" ht="12" customHeight="1" x14ac:dyDescent="0.25">
      <c r="AA450" s="44"/>
      <c r="AB450" s="44"/>
    </row>
    <row r="451" spans="27:32" ht="12" customHeight="1" x14ac:dyDescent="0.25">
      <c r="AA451" s="44"/>
      <c r="AB451" s="44"/>
      <c r="AC451" s="44"/>
      <c r="AD451" s="44"/>
      <c r="AE451" s="44"/>
      <c r="AF451" s="44"/>
    </row>
    <row r="454" spans="27:32" ht="12" customHeight="1" x14ac:dyDescent="0.25">
      <c r="AA454" s="44"/>
      <c r="AB454" s="44"/>
    </row>
  </sheetData>
  <mergeCells count="426">
    <mergeCell ref="C420:P420"/>
    <mergeCell ref="C421:P421"/>
    <mergeCell ref="C422:P422"/>
    <mergeCell ref="C423:P423"/>
    <mergeCell ref="C424:O424"/>
    <mergeCell ref="C425:P425"/>
    <mergeCell ref="C433:P433"/>
    <mergeCell ref="C437:P437"/>
    <mergeCell ref="C441:P441"/>
    <mergeCell ref="D405:G405"/>
    <mergeCell ref="I405:J405"/>
    <mergeCell ref="K405:L405"/>
    <mergeCell ref="I406:J406"/>
    <mergeCell ref="K406:L406"/>
    <mergeCell ref="C411:P411"/>
    <mergeCell ref="C414:P414"/>
    <mergeCell ref="C418:O418"/>
    <mergeCell ref="C419:P419"/>
    <mergeCell ref="I401:J401"/>
    <mergeCell ref="K401:L401"/>
    <mergeCell ref="I402:J402"/>
    <mergeCell ref="K402:L402"/>
    <mergeCell ref="I403:J403"/>
    <mergeCell ref="K403:L403"/>
    <mergeCell ref="D404:G404"/>
    <mergeCell ref="I404:J404"/>
    <mergeCell ref="K404:L404"/>
    <mergeCell ref="J385:K385"/>
    <mergeCell ref="L385:N385"/>
    <mergeCell ref="J388:K388"/>
    <mergeCell ref="L388:N388"/>
    <mergeCell ref="C392:P392"/>
    <mergeCell ref="C396:P396"/>
    <mergeCell ref="I399:J399"/>
    <mergeCell ref="K399:L399"/>
    <mergeCell ref="I400:J400"/>
    <mergeCell ref="K400:L400"/>
    <mergeCell ref="J380:K380"/>
    <mergeCell ref="L380:N380"/>
    <mergeCell ref="J381:K381"/>
    <mergeCell ref="L381:N381"/>
    <mergeCell ref="J382:K382"/>
    <mergeCell ref="L382:N382"/>
    <mergeCell ref="J383:K383"/>
    <mergeCell ref="L383:N383"/>
    <mergeCell ref="J384:K384"/>
    <mergeCell ref="L384:N384"/>
    <mergeCell ref="I373:K373"/>
    <mergeCell ref="I374:K374"/>
    <mergeCell ref="I376:K376"/>
    <mergeCell ref="C377:O377"/>
    <mergeCell ref="D378:G378"/>
    <mergeCell ref="J378:K378"/>
    <mergeCell ref="L378:N378"/>
    <mergeCell ref="J379:K379"/>
    <mergeCell ref="L379:N379"/>
    <mergeCell ref="D356:P356"/>
    <mergeCell ref="D357:P357"/>
    <mergeCell ref="D358:P358"/>
    <mergeCell ref="D359:P359"/>
    <mergeCell ref="D360:P361"/>
    <mergeCell ref="D362:P362"/>
    <mergeCell ref="C367:P367"/>
    <mergeCell ref="C370:P370"/>
    <mergeCell ref="I372:K372"/>
    <mergeCell ref="C339:P340"/>
    <mergeCell ref="C341:P341"/>
    <mergeCell ref="C342:P342"/>
    <mergeCell ref="C343:P344"/>
    <mergeCell ref="C348:P349"/>
    <mergeCell ref="C350:P351"/>
    <mergeCell ref="D353:P353"/>
    <mergeCell ref="D354:P354"/>
    <mergeCell ref="D355:P355"/>
    <mergeCell ref="B309:P311"/>
    <mergeCell ref="C316:P317"/>
    <mergeCell ref="C319:P319"/>
    <mergeCell ref="C321:P321"/>
    <mergeCell ref="C324:P325"/>
    <mergeCell ref="C326:P327"/>
    <mergeCell ref="C328:P328"/>
    <mergeCell ref="C329:P329"/>
    <mergeCell ref="C334:P335"/>
    <mergeCell ref="C268:P268"/>
    <mergeCell ref="C273:P273"/>
    <mergeCell ref="C274:P274"/>
    <mergeCell ref="B304:P305"/>
    <mergeCell ref="K205:M205"/>
    <mergeCell ref="M215:O215"/>
    <mergeCell ref="M216:O216"/>
    <mergeCell ref="M217:O217"/>
    <mergeCell ref="M218:O218"/>
    <mergeCell ref="M222:O222"/>
    <mergeCell ref="M223:O223"/>
    <mergeCell ref="M224:O224"/>
    <mergeCell ref="D259:J259"/>
    <mergeCell ref="K259:M259"/>
    <mergeCell ref="D260:J260"/>
    <mergeCell ref="K260:M260"/>
    <mergeCell ref="D254:J254"/>
    <mergeCell ref="K254:M254"/>
    <mergeCell ref="D255:J255"/>
    <mergeCell ref="K255:M255"/>
    <mergeCell ref="D256:J256"/>
    <mergeCell ref="K256:M256"/>
    <mergeCell ref="D257:J257"/>
    <mergeCell ref="C180:P182"/>
    <mergeCell ref="C185:P187"/>
    <mergeCell ref="D189:G189"/>
    <mergeCell ref="K189:M189"/>
    <mergeCell ref="D191:G191"/>
    <mergeCell ref="K191:M191"/>
    <mergeCell ref="D192:H192"/>
    <mergeCell ref="K192:M192"/>
    <mergeCell ref="L164:N164"/>
    <mergeCell ref="E165:H165"/>
    <mergeCell ref="I165:K165"/>
    <mergeCell ref="D137:I137"/>
    <mergeCell ref="J137:L137"/>
    <mergeCell ref="J135:L135"/>
    <mergeCell ref="M135:O135"/>
    <mergeCell ref="C202:G202"/>
    <mergeCell ref="K202:M202"/>
    <mergeCell ref="C203:G203"/>
    <mergeCell ref="K203:M203"/>
    <mergeCell ref="K204:M204"/>
    <mergeCell ref="C204:H204"/>
    <mergeCell ref="D193:G193"/>
    <mergeCell ref="K193:M193"/>
    <mergeCell ref="D194:G194"/>
    <mergeCell ref="K194:M194"/>
    <mergeCell ref="K195:M195"/>
    <mergeCell ref="K196:M196"/>
    <mergeCell ref="K197:M197"/>
    <mergeCell ref="C199:P199"/>
    <mergeCell ref="C201:G201"/>
    <mergeCell ref="K201:M201"/>
    <mergeCell ref="D190:G190"/>
    <mergeCell ref="K190:M190"/>
    <mergeCell ref="M176:O176"/>
    <mergeCell ref="D176:L176"/>
    <mergeCell ref="C92:F92"/>
    <mergeCell ref="C93:P93"/>
    <mergeCell ref="D94:K94"/>
    <mergeCell ref="D95:K95"/>
    <mergeCell ref="L165:N165"/>
    <mergeCell ref="E166:H166"/>
    <mergeCell ref="I166:K166"/>
    <mergeCell ref="L166:N166"/>
    <mergeCell ref="E167:H167"/>
    <mergeCell ref="I167:K167"/>
    <mergeCell ref="L167:N167"/>
    <mergeCell ref="C100:P100"/>
    <mergeCell ref="C101:P101"/>
    <mergeCell ref="C102:P102"/>
    <mergeCell ref="C108:P108"/>
    <mergeCell ref="C113:P113"/>
    <mergeCell ref="C117:P117"/>
    <mergeCell ref="C124:P125"/>
    <mergeCell ref="C129:P129"/>
    <mergeCell ref="B160:P162"/>
    <mergeCell ref="M140:O140"/>
    <mergeCell ref="D136:I136"/>
    <mergeCell ref="J136:L136"/>
    <mergeCell ref="M136:O136"/>
    <mergeCell ref="C84:H84"/>
    <mergeCell ref="K84:M84"/>
    <mergeCell ref="C85:G85"/>
    <mergeCell ref="K85:M85"/>
    <mergeCell ref="C86:H86"/>
    <mergeCell ref="K86:M86"/>
    <mergeCell ref="K87:M87"/>
    <mergeCell ref="C89:P89"/>
    <mergeCell ref="C90:N90"/>
    <mergeCell ref="C76:G76"/>
    <mergeCell ref="K76:M76"/>
    <mergeCell ref="C77:G77"/>
    <mergeCell ref="K77:M77"/>
    <mergeCell ref="C81:G81"/>
    <mergeCell ref="K81:M81"/>
    <mergeCell ref="C82:H82"/>
    <mergeCell ref="K82:M82"/>
    <mergeCell ref="C83:G83"/>
    <mergeCell ref="K83:M83"/>
    <mergeCell ref="C78:G78"/>
    <mergeCell ref="C79:G79"/>
    <mergeCell ref="K78:M78"/>
    <mergeCell ref="K79:M79"/>
    <mergeCell ref="K80:M80"/>
    <mergeCell ref="C80:H80"/>
    <mergeCell ref="C71:G71"/>
    <mergeCell ref="K71:M71"/>
    <mergeCell ref="C72:G72"/>
    <mergeCell ref="K72:M72"/>
    <mergeCell ref="C73:G73"/>
    <mergeCell ref="K73:M73"/>
    <mergeCell ref="C74:I74"/>
    <mergeCell ref="K74:M74"/>
    <mergeCell ref="C75:G75"/>
    <mergeCell ref="K75:M75"/>
    <mergeCell ref="B3:P6"/>
    <mergeCell ref="C30:P31"/>
    <mergeCell ref="C39:P40"/>
    <mergeCell ref="C51:I51"/>
    <mergeCell ref="J51:L51"/>
    <mergeCell ref="M51:O51"/>
    <mergeCell ref="C52:I52"/>
    <mergeCell ref="J52:L52"/>
    <mergeCell ref="M52:O52"/>
    <mergeCell ref="F25:J25"/>
    <mergeCell ref="K25:M25"/>
    <mergeCell ref="F26:J26"/>
    <mergeCell ref="K26:M26"/>
    <mergeCell ref="F27:J27"/>
    <mergeCell ref="K27:M27"/>
    <mergeCell ref="M19:O19"/>
    <mergeCell ref="D20:I20"/>
    <mergeCell ref="J20:L20"/>
    <mergeCell ref="M20:O20"/>
    <mergeCell ref="J47:L47"/>
    <mergeCell ref="M47:O47"/>
    <mergeCell ref="M239:O239"/>
    <mergeCell ref="D240:L240"/>
    <mergeCell ref="M240:O240"/>
    <mergeCell ref="D238:L238"/>
    <mergeCell ref="M238:O238"/>
    <mergeCell ref="K257:M257"/>
    <mergeCell ref="D258:J258"/>
    <mergeCell ref="K258:M258"/>
    <mergeCell ref="D241:L241"/>
    <mergeCell ref="M241:O241"/>
    <mergeCell ref="D242:L242"/>
    <mergeCell ref="M242:O242"/>
    <mergeCell ref="D243:L243"/>
    <mergeCell ref="M243:O243"/>
    <mergeCell ref="D244:L244"/>
    <mergeCell ref="M244:O244"/>
    <mergeCell ref="D245:L245"/>
    <mergeCell ref="M245:O245"/>
    <mergeCell ref="C249:P249"/>
    <mergeCell ref="P247:S247"/>
    <mergeCell ref="I293:K293"/>
    <mergeCell ref="L293:N293"/>
    <mergeCell ref="E288:H288"/>
    <mergeCell ref="E300:H300"/>
    <mergeCell ref="I300:K300"/>
    <mergeCell ref="L300:N300"/>
    <mergeCell ref="E298:H298"/>
    <mergeCell ref="I298:K298"/>
    <mergeCell ref="L298:N298"/>
    <mergeCell ref="E294:H295"/>
    <mergeCell ref="E299:H299"/>
    <mergeCell ref="I299:K299"/>
    <mergeCell ref="L299:N299"/>
    <mergeCell ref="I288:K288"/>
    <mergeCell ref="L288:N288"/>
    <mergeCell ref="E289:H289"/>
    <mergeCell ref="I289:K289"/>
    <mergeCell ref="L289:N289"/>
    <mergeCell ref="E290:H290"/>
    <mergeCell ref="I290:K290"/>
    <mergeCell ref="L290:N290"/>
    <mergeCell ref="I292:K292"/>
    <mergeCell ref="E292:H292"/>
    <mergeCell ref="L291:N291"/>
    <mergeCell ref="D231:L231"/>
    <mergeCell ref="M231:O231"/>
    <mergeCell ref="D232:L232"/>
    <mergeCell ref="M232:O232"/>
    <mergeCell ref="D234:L234"/>
    <mergeCell ref="M234:O234"/>
    <mergeCell ref="I294:K295"/>
    <mergeCell ref="L292:N292"/>
    <mergeCell ref="E293:H293"/>
    <mergeCell ref="N263:P263"/>
    <mergeCell ref="N264:P264"/>
    <mergeCell ref="N265:P265"/>
    <mergeCell ref="C263:J263"/>
    <mergeCell ref="C264:J264"/>
    <mergeCell ref="C267:J267"/>
    <mergeCell ref="C266:J266"/>
    <mergeCell ref="K263:M263"/>
    <mergeCell ref="N266:P266"/>
    <mergeCell ref="D235:L235"/>
    <mergeCell ref="D236:L236"/>
    <mergeCell ref="M236:O236"/>
    <mergeCell ref="D237:L237"/>
    <mergeCell ref="M237:O237"/>
    <mergeCell ref="M144:O144"/>
    <mergeCell ref="D152:I152"/>
    <mergeCell ref="J152:L152"/>
    <mergeCell ref="M152:O152"/>
    <mergeCell ref="E164:H164"/>
    <mergeCell ref="I164:K164"/>
    <mergeCell ref="D145:I145"/>
    <mergeCell ref="J145:L145"/>
    <mergeCell ref="M145:O145"/>
    <mergeCell ref="C54:I54"/>
    <mergeCell ref="J54:L54"/>
    <mergeCell ref="M54:O54"/>
    <mergeCell ref="C56:O56"/>
    <mergeCell ref="D58:G58"/>
    <mergeCell ref="I58:J58"/>
    <mergeCell ref="C59:O59"/>
    <mergeCell ref="C105:P107"/>
    <mergeCell ref="C47:I47"/>
    <mergeCell ref="D61:G61"/>
    <mergeCell ref="I61:J61"/>
    <mergeCell ref="D62:G62"/>
    <mergeCell ref="I62:J62"/>
    <mergeCell ref="D63:G63"/>
    <mergeCell ref="I63:J63"/>
    <mergeCell ref="C65:P65"/>
    <mergeCell ref="C67:G67"/>
    <mergeCell ref="K67:M67"/>
    <mergeCell ref="C68:G68"/>
    <mergeCell ref="K68:M68"/>
    <mergeCell ref="C69:G69"/>
    <mergeCell ref="K69:M69"/>
    <mergeCell ref="C70:G70"/>
    <mergeCell ref="K70:M70"/>
    <mergeCell ref="C43:I43"/>
    <mergeCell ref="C44:I44"/>
    <mergeCell ref="C45:I45"/>
    <mergeCell ref="C46:I46"/>
    <mergeCell ref="J46:L46"/>
    <mergeCell ref="M46:O46"/>
    <mergeCell ref="C53:I53"/>
    <mergeCell ref="J53:L53"/>
    <mergeCell ref="M53:O53"/>
    <mergeCell ref="A1:P1"/>
    <mergeCell ref="J43:L43"/>
    <mergeCell ref="M43:O43"/>
    <mergeCell ref="J44:L44"/>
    <mergeCell ref="J45:L45"/>
    <mergeCell ref="M44:O44"/>
    <mergeCell ref="M45:O45"/>
    <mergeCell ref="F35:J35"/>
    <mergeCell ref="K35:M35"/>
    <mergeCell ref="F32:J32"/>
    <mergeCell ref="K32:M32"/>
    <mergeCell ref="A7:P7"/>
    <mergeCell ref="F33:J33"/>
    <mergeCell ref="K33:M33"/>
    <mergeCell ref="F34:J34"/>
    <mergeCell ref="K34:M34"/>
    <mergeCell ref="D17:I17"/>
    <mergeCell ref="J17:L17"/>
    <mergeCell ref="M17:O17"/>
    <mergeCell ref="D18:I18"/>
    <mergeCell ref="J18:L18"/>
    <mergeCell ref="M18:O18"/>
    <mergeCell ref="D19:I19"/>
    <mergeCell ref="J19:L19"/>
    <mergeCell ref="D134:I134"/>
    <mergeCell ref="D141:I141"/>
    <mergeCell ref="J141:L141"/>
    <mergeCell ref="M141:O141"/>
    <mergeCell ref="D142:I142"/>
    <mergeCell ref="J142:L142"/>
    <mergeCell ref="M142:O142"/>
    <mergeCell ref="D151:I151"/>
    <mergeCell ref="J151:L151"/>
    <mergeCell ref="M151:O151"/>
    <mergeCell ref="D143:I143"/>
    <mergeCell ref="J143:L143"/>
    <mergeCell ref="M143:O143"/>
    <mergeCell ref="J140:L140"/>
    <mergeCell ref="M137:O137"/>
    <mergeCell ref="D138:I138"/>
    <mergeCell ref="J138:L138"/>
    <mergeCell ref="M138:O138"/>
    <mergeCell ref="D139:I139"/>
    <mergeCell ref="J139:L139"/>
    <mergeCell ref="M139:O139"/>
    <mergeCell ref="J134:L134"/>
    <mergeCell ref="M134:O134"/>
    <mergeCell ref="D135:I135"/>
    <mergeCell ref="L294:N295"/>
    <mergeCell ref="E296:H297"/>
    <mergeCell ref="I296:K297"/>
    <mergeCell ref="M173:O173"/>
    <mergeCell ref="D140:I140"/>
    <mergeCell ref="D174:L174"/>
    <mergeCell ref="M174:O174"/>
    <mergeCell ref="E284:H284"/>
    <mergeCell ref="D233:L233"/>
    <mergeCell ref="M233:O233"/>
    <mergeCell ref="M235:O235"/>
    <mergeCell ref="E286:H286"/>
    <mergeCell ref="L282:N282"/>
    <mergeCell ref="D175:L175"/>
    <mergeCell ref="M175:O175"/>
    <mergeCell ref="D229:L229"/>
    <mergeCell ref="M229:O229"/>
    <mergeCell ref="D230:L230"/>
    <mergeCell ref="M230:O230"/>
    <mergeCell ref="D173:L173"/>
    <mergeCell ref="D172:L172"/>
    <mergeCell ref="M172:O172"/>
    <mergeCell ref="D144:I144"/>
    <mergeCell ref="J144:L144"/>
    <mergeCell ref="L296:N297"/>
    <mergeCell ref="E291:H291"/>
    <mergeCell ref="I291:K291"/>
    <mergeCell ref="C302:P302"/>
    <mergeCell ref="A307:P307"/>
    <mergeCell ref="L286:N286"/>
    <mergeCell ref="A312:P312"/>
    <mergeCell ref="D239:L239"/>
    <mergeCell ref="D177:L177"/>
    <mergeCell ref="M177:O177"/>
    <mergeCell ref="K265:M265"/>
    <mergeCell ref="K266:M266"/>
    <mergeCell ref="E283:H283"/>
    <mergeCell ref="I283:K283"/>
    <mergeCell ref="L283:N283"/>
    <mergeCell ref="I285:K285"/>
    <mergeCell ref="I284:K284"/>
    <mergeCell ref="K264:M264"/>
    <mergeCell ref="L285:N285"/>
    <mergeCell ref="L284:N284"/>
    <mergeCell ref="I286:K286"/>
    <mergeCell ref="I282:K282"/>
    <mergeCell ref="E282:H282"/>
    <mergeCell ref="E285:H28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&amp;L&amp;G&amp;C&amp;"Arial,Negrita"&amp;12POLICÍA AUXILIAR DEL ESTADO&amp;14
&amp;11DE MICHOACÁN DE OCAMPO&amp;14
&amp;10NOTAS A LOS ESTADOS FINANCIEROS&amp;R&amp;"Arial,Normal"&amp;7Fecha    &amp;D    
Hora de impresión     &amp;T</oddHeader>
    <oddFooter xml:space="preserve">&amp;L&amp;"Arial,Normal"
ELABORÓ:
L.A.E. MARIO ESTEBAN BARRIGA HERNÁNDEZ
&amp;C&amp;"Arial,Normal"&amp;P / &amp;N&amp;R&amp;"Arial,Normal"AUTORIZÓ: 
LIC. JUAN EULOGIO SANDOVAL VARGAS
:&amp;"Times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0.33203125" bestFit="1" customWidth="1"/>
  </cols>
  <sheetData>
    <row r="1" spans="2:6" ht="21" x14ac:dyDescent="0.25">
      <c r="B1" s="270" t="s">
        <v>143</v>
      </c>
      <c r="C1" s="270"/>
      <c r="D1" s="270"/>
      <c r="E1" s="270"/>
      <c r="F1" s="270"/>
    </row>
    <row r="2" spans="2:6" ht="14.25" customHeight="1" x14ac:dyDescent="0.25">
      <c r="B2" s="246" t="s">
        <v>144</v>
      </c>
      <c r="C2" s="246"/>
      <c r="D2" s="246"/>
      <c r="E2" s="246"/>
      <c r="F2" s="246"/>
    </row>
    <row r="3" spans="2:6" ht="14.25" customHeight="1" x14ac:dyDescent="0.25">
      <c r="B3" s="246" t="s">
        <v>189</v>
      </c>
      <c r="C3" s="246"/>
      <c r="D3" s="246"/>
      <c r="E3" s="246"/>
      <c r="F3" s="246"/>
    </row>
    <row r="4" spans="2:6" ht="18.75" customHeight="1" x14ac:dyDescent="0.25"/>
    <row r="5" spans="2:6" ht="17.25" customHeight="1" x14ac:dyDescent="0.25">
      <c r="B5" s="24" t="s">
        <v>145</v>
      </c>
      <c r="C5" s="261" t="s">
        <v>146</v>
      </c>
      <c r="D5" s="261"/>
      <c r="E5" s="261"/>
      <c r="F5" s="261"/>
    </row>
    <row r="6" spans="2:6" ht="17.25" customHeight="1" x14ac:dyDescent="0.25">
      <c r="C6" s="261"/>
      <c r="D6" s="261"/>
      <c r="E6" s="261"/>
      <c r="F6" s="261"/>
    </row>
    <row r="7" spans="2:6" ht="17.25" customHeight="1" x14ac:dyDescent="0.25">
      <c r="C7" s="32"/>
      <c r="D7" s="32"/>
      <c r="E7" s="32"/>
      <c r="F7" s="32"/>
    </row>
    <row r="8" spans="2:6" ht="17.25" customHeight="1" x14ac:dyDescent="0.25">
      <c r="B8" s="82" t="s">
        <v>188</v>
      </c>
      <c r="C8" s="261" t="s">
        <v>192</v>
      </c>
      <c r="D8" s="261"/>
      <c r="E8" s="261"/>
      <c r="F8" s="261"/>
    </row>
    <row r="9" spans="2:6" ht="17.25" customHeight="1" x14ac:dyDescent="0.25">
      <c r="C9" s="261"/>
      <c r="D9" s="261"/>
      <c r="E9" s="261"/>
      <c r="F9" s="261"/>
    </row>
    <row r="10" spans="2:6" ht="15.75" customHeight="1" thickBot="1" x14ac:dyDescent="0.3">
      <c r="C10" s="262"/>
      <c r="D10" s="262"/>
      <c r="E10" s="262"/>
      <c r="F10" s="262"/>
    </row>
    <row r="11" spans="2:6" ht="15.75" customHeight="1" x14ac:dyDescent="0.25">
      <c r="C11" s="83"/>
      <c r="D11" s="83"/>
      <c r="E11" s="83"/>
      <c r="F11" s="83"/>
    </row>
    <row r="12" spans="2:6" ht="15.75" customHeight="1" thickBot="1" x14ac:dyDescent="0.3">
      <c r="C12" s="83"/>
      <c r="D12" s="83"/>
      <c r="E12" s="83"/>
      <c r="F12" s="83"/>
    </row>
    <row r="13" spans="2:6" ht="21.75" customHeight="1" x14ac:dyDescent="0.25">
      <c r="B13" s="243" t="s">
        <v>87</v>
      </c>
      <c r="C13" s="244"/>
      <c r="D13" s="244"/>
      <c r="E13" s="244"/>
      <c r="F13" s="245"/>
    </row>
    <row r="14" spans="2:6" s="1" customFormat="1" ht="17.25" customHeight="1" x14ac:dyDescent="0.25">
      <c r="B14" s="2" t="s">
        <v>88</v>
      </c>
      <c r="C14" s="3" t="s">
        <v>89</v>
      </c>
      <c r="D14" s="3" t="s">
        <v>90</v>
      </c>
      <c r="E14" s="3" t="s">
        <v>91</v>
      </c>
      <c r="F14" s="4" t="s">
        <v>92</v>
      </c>
    </row>
    <row r="15" spans="2:6" ht="15.75" customHeight="1" x14ac:dyDescent="0.25">
      <c r="B15" s="247" t="s">
        <v>147</v>
      </c>
      <c r="C15" s="249" t="s">
        <v>148</v>
      </c>
      <c r="D15" s="7" t="s">
        <v>149</v>
      </c>
      <c r="E15" s="8" t="s">
        <v>151</v>
      </c>
      <c r="F15" s="9" t="s">
        <v>151</v>
      </c>
    </row>
    <row r="16" spans="2:6" ht="15.75" customHeight="1" x14ac:dyDescent="0.25">
      <c r="B16" s="248"/>
      <c r="C16" s="250"/>
      <c r="D16" s="7" t="s">
        <v>150</v>
      </c>
      <c r="E16" s="8" t="s">
        <v>152</v>
      </c>
      <c r="F16" s="9" t="s">
        <v>152</v>
      </c>
    </row>
    <row r="17" spans="2:6" ht="23.25" customHeight="1" x14ac:dyDescent="0.25">
      <c r="B17" s="10" t="s">
        <v>93</v>
      </c>
      <c r="C17" s="11" t="s">
        <v>94</v>
      </c>
      <c r="D17" s="12" t="s">
        <v>95</v>
      </c>
      <c r="E17" s="13" t="s">
        <v>96</v>
      </c>
      <c r="F17" s="14" t="s">
        <v>68</v>
      </c>
    </row>
    <row r="18" spans="2:6" ht="15" customHeight="1" x14ac:dyDescent="0.25">
      <c r="B18" s="247" t="s">
        <v>97</v>
      </c>
      <c r="C18" s="249" t="s">
        <v>98</v>
      </c>
      <c r="D18" s="7" t="s">
        <v>99</v>
      </c>
      <c r="E18" s="8" t="s">
        <v>100</v>
      </c>
      <c r="F18" s="9" t="s">
        <v>153</v>
      </c>
    </row>
    <row r="19" spans="2:6" ht="15" customHeight="1" x14ac:dyDescent="0.25">
      <c r="B19" s="251"/>
      <c r="C19" s="252"/>
      <c r="D19" s="7" t="s">
        <v>154</v>
      </c>
      <c r="E19" s="8" t="s">
        <v>155</v>
      </c>
      <c r="F19" s="9" t="s">
        <v>156</v>
      </c>
    </row>
    <row r="20" spans="2:6" ht="15" customHeight="1" x14ac:dyDescent="0.25">
      <c r="B20" s="251"/>
      <c r="C20" s="252"/>
      <c r="D20" s="7" t="s">
        <v>157</v>
      </c>
      <c r="E20" s="8" t="s">
        <v>158</v>
      </c>
      <c r="F20" s="9" t="s">
        <v>159</v>
      </c>
    </row>
    <row r="21" spans="2:6" ht="15" customHeight="1" x14ac:dyDescent="0.25">
      <c r="B21" s="248"/>
      <c r="C21" s="250"/>
      <c r="D21" s="7" t="s">
        <v>160</v>
      </c>
      <c r="E21" s="8" t="s">
        <v>161</v>
      </c>
      <c r="F21" s="9" t="s">
        <v>162</v>
      </c>
    </row>
    <row r="22" spans="2:6" ht="23.25" customHeight="1" x14ac:dyDescent="0.25">
      <c r="B22" s="10" t="s">
        <v>101</v>
      </c>
      <c r="C22" s="11" t="s">
        <v>102</v>
      </c>
      <c r="D22" s="12" t="s">
        <v>103</v>
      </c>
      <c r="E22" s="13" t="s">
        <v>104</v>
      </c>
      <c r="F22" s="14" t="s">
        <v>105</v>
      </c>
    </row>
    <row r="23" spans="2:6" ht="23.25" customHeight="1" x14ac:dyDescent="0.25">
      <c r="B23" s="5" t="s">
        <v>106</v>
      </c>
      <c r="C23" s="6" t="s">
        <v>107</v>
      </c>
      <c r="D23" s="7" t="s">
        <v>108</v>
      </c>
      <c r="E23" s="8" t="s">
        <v>109</v>
      </c>
      <c r="F23" s="9" t="s">
        <v>110</v>
      </c>
    </row>
    <row r="24" spans="2:6" ht="23.25" customHeight="1" thickBot="1" x14ac:dyDescent="0.3">
      <c r="B24" s="27" t="s">
        <v>111</v>
      </c>
      <c r="C24" s="28" t="s">
        <v>112</v>
      </c>
      <c r="D24" s="29" t="s">
        <v>113</v>
      </c>
      <c r="E24" s="30" t="s">
        <v>114</v>
      </c>
      <c r="F24" s="31" t="s">
        <v>115</v>
      </c>
    </row>
    <row r="25" spans="2:6" ht="14.4" thickBot="1" x14ac:dyDescent="0.35">
      <c r="B25" s="20"/>
      <c r="C25" s="20"/>
      <c r="D25" s="20"/>
      <c r="E25" s="20"/>
      <c r="F25" s="20"/>
    </row>
    <row r="26" spans="2:6" ht="21.75" customHeight="1" x14ac:dyDescent="0.25">
      <c r="B26" s="243" t="s">
        <v>116</v>
      </c>
      <c r="C26" s="244"/>
      <c r="D26" s="244"/>
      <c r="E26" s="244"/>
      <c r="F26" s="245"/>
    </row>
    <row r="27" spans="2:6" s="1" customFormat="1" ht="17.25" customHeight="1" x14ac:dyDescent="0.25">
      <c r="B27" s="2" t="s">
        <v>88</v>
      </c>
      <c r="C27" s="3" t="s">
        <v>89</v>
      </c>
      <c r="D27" s="3" t="s">
        <v>90</v>
      </c>
      <c r="E27" s="3" t="s">
        <v>91</v>
      </c>
      <c r="F27" s="4" t="s">
        <v>92</v>
      </c>
    </row>
    <row r="28" spans="2:6" ht="15" customHeight="1" x14ac:dyDescent="0.25">
      <c r="B28" s="247" t="s">
        <v>117</v>
      </c>
      <c r="C28" s="249" t="s">
        <v>118</v>
      </c>
      <c r="D28" s="263" t="s">
        <v>119</v>
      </c>
      <c r="E28" s="8" t="s">
        <v>163</v>
      </c>
      <c r="F28" s="9" t="s">
        <v>164</v>
      </c>
    </row>
    <row r="29" spans="2:6" ht="15" customHeight="1" x14ac:dyDescent="0.25">
      <c r="B29" s="251"/>
      <c r="C29" s="252"/>
      <c r="D29" s="264"/>
      <c r="E29" s="8" t="s">
        <v>165</v>
      </c>
      <c r="F29" s="9" t="s">
        <v>166</v>
      </c>
    </row>
    <row r="30" spans="2:6" ht="15" customHeight="1" x14ac:dyDescent="0.25">
      <c r="B30" s="248"/>
      <c r="C30" s="250"/>
      <c r="D30" s="265"/>
      <c r="E30" s="8" t="s">
        <v>167</v>
      </c>
      <c r="F30" s="9" t="s">
        <v>168</v>
      </c>
    </row>
    <row r="31" spans="2:6" ht="15" customHeight="1" x14ac:dyDescent="0.25">
      <c r="B31" s="253" t="s">
        <v>120</v>
      </c>
      <c r="C31" s="258" t="s">
        <v>121</v>
      </c>
      <c r="D31" s="266" t="s">
        <v>122</v>
      </c>
      <c r="E31" s="13" t="s">
        <v>169</v>
      </c>
      <c r="F31" s="14" t="s">
        <v>170</v>
      </c>
    </row>
    <row r="32" spans="2:6" ht="15" customHeight="1" x14ac:dyDescent="0.25">
      <c r="B32" s="254"/>
      <c r="C32" s="259"/>
      <c r="D32" s="267"/>
      <c r="E32" s="25" t="s">
        <v>171</v>
      </c>
      <c r="F32" s="26" t="s">
        <v>172</v>
      </c>
    </row>
    <row r="33" spans="2:6" ht="15" customHeight="1" x14ac:dyDescent="0.25">
      <c r="B33" s="255"/>
      <c r="C33" s="260"/>
      <c r="D33" s="268"/>
      <c r="E33" s="25" t="s">
        <v>173</v>
      </c>
      <c r="F33" s="26" t="s">
        <v>174</v>
      </c>
    </row>
    <row r="34" spans="2:6" ht="15" customHeight="1" x14ac:dyDescent="0.25">
      <c r="B34" s="247" t="s">
        <v>123</v>
      </c>
      <c r="C34" s="249" t="s">
        <v>124</v>
      </c>
      <c r="D34" s="263" t="s">
        <v>125</v>
      </c>
      <c r="E34" s="8" t="s">
        <v>175</v>
      </c>
      <c r="F34" s="9" t="s">
        <v>176</v>
      </c>
    </row>
    <row r="35" spans="2:6" ht="15" customHeight="1" x14ac:dyDescent="0.25">
      <c r="B35" s="251"/>
      <c r="C35" s="252"/>
      <c r="D35" s="264"/>
      <c r="E35" s="8" t="s">
        <v>177</v>
      </c>
      <c r="F35" s="9" t="s">
        <v>178</v>
      </c>
    </row>
    <row r="36" spans="2:6" ht="15" customHeight="1" thickBot="1" x14ac:dyDescent="0.3">
      <c r="B36" s="256"/>
      <c r="C36" s="257"/>
      <c r="D36" s="269"/>
      <c r="E36" s="18" t="s">
        <v>179</v>
      </c>
      <c r="F36" s="19" t="s">
        <v>180</v>
      </c>
    </row>
    <row r="37" spans="2:6" ht="16.2" thickBot="1" x14ac:dyDescent="0.35">
      <c r="B37" s="21"/>
      <c r="C37" s="22"/>
      <c r="D37" s="22"/>
      <c r="E37" s="23"/>
      <c r="F37" s="23"/>
    </row>
    <row r="38" spans="2:6" ht="21.75" customHeight="1" x14ac:dyDescent="0.25">
      <c r="B38" s="243" t="s">
        <v>126</v>
      </c>
      <c r="C38" s="244"/>
      <c r="D38" s="244"/>
      <c r="E38" s="244"/>
      <c r="F38" s="245"/>
    </row>
    <row r="39" spans="2:6" s="1" customFormat="1" ht="17.25" customHeight="1" x14ac:dyDescent="0.25">
      <c r="B39" s="2" t="s">
        <v>88</v>
      </c>
      <c r="C39" s="3" t="s">
        <v>89</v>
      </c>
      <c r="D39" s="3" t="s">
        <v>90</v>
      </c>
      <c r="E39" s="3" t="s">
        <v>91</v>
      </c>
      <c r="F39" s="4" t="s">
        <v>92</v>
      </c>
    </row>
    <row r="40" spans="2:6" ht="42" customHeight="1" x14ac:dyDescent="0.25">
      <c r="B40" s="5" t="s">
        <v>127</v>
      </c>
      <c r="C40" s="6" t="s">
        <v>128</v>
      </c>
      <c r="D40" s="7" t="s">
        <v>129</v>
      </c>
      <c r="E40" s="8" t="s">
        <v>136</v>
      </c>
      <c r="F40" s="9" t="s">
        <v>139</v>
      </c>
    </row>
    <row r="41" spans="2:6" ht="42" customHeight="1" x14ac:dyDescent="0.25">
      <c r="B41" s="10" t="s">
        <v>130</v>
      </c>
      <c r="C41" s="11" t="s">
        <v>131</v>
      </c>
      <c r="D41" s="12" t="s">
        <v>132</v>
      </c>
      <c r="E41" s="13" t="s">
        <v>137</v>
      </c>
      <c r="F41" s="14" t="s">
        <v>140</v>
      </c>
    </row>
    <row r="42" spans="2:6" ht="65.25" customHeight="1" thickBot="1" x14ac:dyDescent="0.3">
      <c r="B42" s="15" t="s">
        <v>133</v>
      </c>
      <c r="C42" s="16" t="s">
        <v>134</v>
      </c>
      <c r="D42" s="17" t="s">
        <v>135</v>
      </c>
      <c r="E42" s="18" t="s">
        <v>138</v>
      </c>
      <c r="F42" s="19" t="s">
        <v>141</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CMARTINEZ</cp:lastModifiedBy>
  <cp:lastPrinted>2023-01-10T20:38:27Z</cp:lastPrinted>
  <dcterms:created xsi:type="dcterms:W3CDTF">2017-02-28T18:38:56Z</dcterms:created>
  <dcterms:modified xsi:type="dcterms:W3CDTF">2023-04-20T16:52:01Z</dcterms:modified>
</cp:coreProperties>
</file>